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n_B\Desktop\New folder\"/>
    </mc:Choice>
  </mc:AlternateContent>
  <bookViews>
    <workbookView xWindow="0" yWindow="0" windowWidth="19200" windowHeight="11745"/>
  </bookViews>
  <sheets>
    <sheet name="R-1" sheetId="1" r:id="rId1"/>
    <sheet name="R-2" sheetId="2" r:id="rId2"/>
    <sheet name="R-3" sheetId="3" r:id="rId3"/>
    <sheet name="R-4" sheetId="4" r:id="rId4"/>
    <sheet name="R-5" sheetId="5" r:id="rId5"/>
    <sheet name="R-6" sheetId="6" r:id="rId6"/>
    <sheet name="R-7" sheetId="7" r:id="rId7"/>
    <sheet name="R-8" sheetId="8" r:id="rId8"/>
    <sheet name="R-9" sheetId="9" r:id="rId9"/>
    <sheet name="R-10" sheetId="10" r:id="rId10"/>
    <sheet name="R-11" sheetId="11" r:id="rId11"/>
    <sheet name="R-12" sheetId="12" r:id="rId12"/>
    <sheet name="R-13" sheetId="13" r:id="rId13"/>
    <sheet name="R-14" sheetId="14" r:id="rId14"/>
    <sheet name="R-15" sheetId="15" r:id="rId15"/>
    <sheet name="R-16" sheetId="16" r:id="rId16"/>
    <sheet name="R-17" sheetId="17" r:id="rId17"/>
    <sheet name="R-18" sheetId="18" r:id="rId18"/>
    <sheet name="R-19" sheetId="19" r:id="rId19"/>
    <sheet name="R-20" sheetId="20" r:id="rId20"/>
    <sheet name="R-21" sheetId="21" r:id="rId21"/>
    <sheet name="R-22" sheetId="22" r:id="rId22"/>
    <sheet name="R-23" sheetId="23" r:id="rId23"/>
    <sheet name="R-24" sheetId="24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4" l="1"/>
  <c r="C30" i="24" s="1"/>
  <c r="C31" i="24" s="1"/>
  <c r="C26" i="24"/>
  <c r="C23" i="24"/>
  <c r="C20" i="24"/>
  <c r="C17" i="24"/>
  <c r="C27" i="23"/>
  <c r="C30" i="23" s="1"/>
  <c r="C31" i="23" s="1"/>
  <c r="C26" i="23"/>
  <c r="C23" i="23"/>
  <c r="C20" i="23"/>
  <c r="C17" i="23"/>
  <c r="C27" i="22"/>
  <c r="C30" i="22" s="1"/>
  <c r="C31" i="22" s="1"/>
  <c r="C26" i="22"/>
  <c r="C23" i="22"/>
  <c r="C20" i="22"/>
  <c r="C17" i="22"/>
  <c r="C27" i="21"/>
  <c r="C30" i="21" s="1"/>
  <c r="C31" i="21" s="1"/>
  <c r="C26" i="21"/>
  <c r="C23" i="21"/>
  <c r="C20" i="21"/>
  <c r="C17" i="21"/>
  <c r="C27" i="20"/>
  <c r="C30" i="20" s="1"/>
  <c r="C31" i="20" s="1"/>
  <c r="C26" i="20"/>
  <c r="C23" i="20"/>
  <c r="C20" i="20"/>
  <c r="C17" i="20"/>
  <c r="C27" i="19"/>
  <c r="C30" i="19" s="1"/>
  <c r="C31" i="19" s="1"/>
  <c r="C26" i="19"/>
  <c r="C23" i="19"/>
  <c r="C20" i="19"/>
  <c r="C17" i="19"/>
  <c r="C27" i="18"/>
  <c r="C30" i="18" s="1"/>
  <c r="C31" i="18" s="1"/>
  <c r="C26" i="18"/>
  <c r="C23" i="18"/>
  <c r="C20" i="18"/>
  <c r="C17" i="18"/>
  <c r="C27" i="17"/>
  <c r="C30" i="17" s="1"/>
  <c r="C31" i="17" s="1"/>
  <c r="C26" i="17"/>
  <c r="C23" i="17"/>
  <c r="C20" i="17"/>
  <c r="C17" i="17"/>
  <c r="C27" i="16"/>
  <c r="C30" i="16" s="1"/>
  <c r="C31" i="16" s="1"/>
  <c r="C26" i="16"/>
  <c r="C23" i="16"/>
  <c r="C20" i="16"/>
  <c r="C17" i="16"/>
  <c r="C26" i="15"/>
  <c r="C23" i="15"/>
  <c r="C20" i="15"/>
  <c r="C26" i="14"/>
  <c r="C23" i="14"/>
  <c r="C20" i="14"/>
  <c r="C26" i="13"/>
  <c r="C23" i="13"/>
  <c r="C28" i="24" l="1"/>
  <c r="C28" i="23"/>
  <c r="C28" i="22"/>
  <c r="C28" i="21"/>
  <c r="C28" i="20"/>
  <c r="C28" i="19"/>
  <c r="C28" i="18"/>
  <c r="C28" i="17"/>
  <c r="C28" i="16"/>
  <c r="C20" i="13" l="1"/>
  <c r="C26" i="12"/>
  <c r="C23" i="12"/>
  <c r="C20" i="12"/>
  <c r="C26" i="11"/>
  <c r="C23" i="11"/>
  <c r="C20" i="11"/>
  <c r="C26" i="10"/>
  <c r="C23" i="10"/>
  <c r="C20" i="10"/>
  <c r="C26" i="9"/>
  <c r="C23" i="9"/>
  <c r="C20" i="9"/>
  <c r="C26" i="8"/>
  <c r="C23" i="8"/>
  <c r="C20" i="8"/>
  <c r="C26" i="7"/>
  <c r="C23" i="7"/>
  <c r="C20" i="7"/>
  <c r="C26" i="6"/>
  <c r="C23" i="6"/>
  <c r="C20" i="6"/>
  <c r="C26" i="5"/>
  <c r="C23" i="5"/>
  <c r="C20" i="5"/>
  <c r="C20" i="4"/>
  <c r="C23" i="4"/>
  <c r="C26" i="4"/>
  <c r="C26" i="3"/>
  <c r="C23" i="3"/>
  <c r="C20" i="3"/>
  <c r="C26" i="2"/>
  <c r="C23" i="2"/>
  <c r="C20" i="2"/>
  <c r="C17" i="1"/>
  <c r="C20" i="1"/>
  <c r="C23" i="1"/>
  <c r="C26" i="1"/>
  <c r="C27" i="1" l="1"/>
  <c r="C28" i="1" s="1"/>
  <c r="C30" i="1" l="1"/>
  <c r="C31" i="1" s="1"/>
  <c r="C27" i="15"/>
  <c r="C17" i="15"/>
  <c r="C27" i="14"/>
  <c r="C17" i="14"/>
  <c r="C27" i="13"/>
  <c r="C17" i="13"/>
  <c r="C27" i="12"/>
  <c r="C17" i="12"/>
  <c r="C27" i="11"/>
  <c r="C17" i="11"/>
  <c r="C27" i="10"/>
  <c r="C17" i="10"/>
  <c r="C27" i="9"/>
  <c r="C17" i="9"/>
  <c r="C27" i="8"/>
  <c r="C17" i="8"/>
  <c r="C27" i="7"/>
  <c r="C28" i="7" s="1"/>
  <c r="C17" i="7"/>
  <c r="C27" i="6"/>
  <c r="C28" i="6" s="1"/>
  <c r="C17" i="6"/>
  <c r="C27" i="5"/>
  <c r="C17" i="5"/>
  <c r="C27" i="4"/>
  <c r="C17" i="4"/>
  <c r="C17" i="3"/>
  <c r="C27" i="3"/>
  <c r="C30" i="15" l="1"/>
  <c r="C31" i="15" s="1"/>
  <c r="C28" i="15"/>
  <c r="C30" i="14"/>
  <c r="C31" i="14" s="1"/>
  <c r="C28" i="14"/>
  <c r="C30" i="13"/>
  <c r="C31" i="13" s="1"/>
  <c r="C28" i="13"/>
  <c r="C30" i="12"/>
  <c r="C31" i="12" s="1"/>
  <c r="C28" i="12"/>
  <c r="C30" i="11"/>
  <c r="C31" i="11" s="1"/>
  <c r="C28" i="11"/>
  <c r="C30" i="10"/>
  <c r="C31" i="10" s="1"/>
  <c r="C28" i="10"/>
  <c r="C30" i="9"/>
  <c r="C31" i="9" s="1"/>
  <c r="C28" i="9"/>
  <c r="C30" i="8"/>
  <c r="C31" i="8" s="1"/>
  <c r="C28" i="8"/>
  <c r="C30" i="5"/>
  <c r="C31" i="5" s="1"/>
  <c r="C28" i="5"/>
  <c r="C30" i="4"/>
  <c r="C31" i="4" s="1"/>
  <c r="C28" i="4"/>
  <c r="C30" i="3"/>
  <c r="C31" i="3" s="1"/>
  <c r="C28" i="3"/>
  <c r="C30" i="7"/>
  <c r="C31" i="7" s="1"/>
  <c r="C30" i="6"/>
  <c r="C31" i="6" s="1"/>
  <c r="C27" i="2" l="1"/>
  <c r="C28" i="2" s="1"/>
  <c r="C17" i="2"/>
  <c r="C30" i="2" l="1"/>
  <c r="C31" i="2" s="1"/>
</calcChain>
</file>

<file path=xl/sharedStrings.xml><?xml version="1.0" encoding="utf-8"?>
<sst xmlns="http://schemas.openxmlformats.org/spreadsheetml/2006/main" count="800" uniqueCount="55">
  <si>
    <t>Percent</t>
  </si>
  <si>
    <t>Total</t>
  </si>
  <si>
    <t>Apparel</t>
  </si>
  <si>
    <t>Transportation</t>
  </si>
  <si>
    <t>Medical Care</t>
  </si>
  <si>
    <t>Recreation</t>
  </si>
  <si>
    <t>Education and Communication</t>
  </si>
  <si>
    <t>Other Goods and Services</t>
  </si>
  <si>
    <t>Commodities and Services</t>
  </si>
  <si>
    <t>Outlets</t>
  </si>
  <si>
    <t>Quotes</t>
  </si>
  <si>
    <t>Used in Estimation</t>
  </si>
  <si>
    <t>Collected</t>
  </si>
  <si>
    <t>Eligible</t>
  </si>
  <si>
    <t>Number</t>
  </si>
  <si>
    <t>Shelter</t>
  </si>
  <si>
    <t xml:space="preserve">   Number</t>
  </si>
  <si>
    <t xml:space="preserve">   Percent</t>
  </si>
  <si>
    <t>Food</t>
  </si>
  <si>
    <t>Housing (Excluding Shelter)</t>
  </si>
  <si>
    <t>Eligible for Collection</t>
  </si>
  <si>
    <t>      Number</t>
  </si>
  <si>
    <t>Collected - Data Reported</t>
  </si>
  <si>
    <t xml:space="preserve">Number </t>
  </si>
  <si>
    <t xml:space="preserve"> Used in Estimation </t>
  </si>
  <si>
    <t>Collected - Rent Reported</t>
  </si>
  <si>
    <t>      Percent</t>
  </si>
  <si>
    <t>Vacant</t>
  </si>
  <si>
    <t>Not-Interviewed, Not Vacant</t>
  </si>
  <si>
    <t>     Total Number</t>
  </si>
  <si>
    <t>Not Used in Estimation</t>
  </si>
  <si>
    <t>Table R-1. Response rates for the CPI-U, U.S. city average, shelter, 2019</t>
  </si>
  <si>
    <t>Table R-2. Response rates for the CPI-U, Chicago-Naperville-Elgin, IL-IN-WII, 2019</t>
  </si>
  <si>
    <t>Table R-3. Response rates for the CPI-U, Los Angeles-Long Beach-Anaheim, CA,  2019</t>
  </si>
  <si>
    <t>Table R-4. Response rates for the CPI-U, New York-Newark-Jersey City, NY-NJ-PA,  2019</t>
  </si>
  <si>
    <t>Table R-5. Response rates for the CPI-U, Philadelphia-Camden-Wilmington, PA-NJ-DE-MD,  2019</t>
  </si>
  <si>
    <t>Table R-6. Response rates for the CPI-U, San Francisco-Oakland-Hayward, CA, 2019</t>
  </si>
  <si>
    <t>Table R-7. Response rates for the CPI-U, Washington-Arlington-Alexandria, DC-VA-MD-WV,  2019</t>
  </si>
  <si>
    <t>Table R-9. Response rates for the CPI-U, Baltimore-Columbia-Towson, MD, 2019</t>
  </si>
  <si>
    <t>Table R-10. Response rates for the CPI-U, Miami-Fort Lauderdale-West Palm Beach, FL, 2019</t>
  </si>
  <si>
    <t>Table R-11. Response rates for the CPI-U, St. Louis, MO-IL, 2019</t>
  </si>
  <si>
    <t>Table R-12. Response rates for the CPI-U, Dallas-Fort Worth-Arlington, TX,  2019</t>
  </si>
  <si>
    <t>Table R-13. Response rates for the CPI-U, Detroit-Warren-Dearborn, MI, 2019</t>
  </si>
  <si>
    <t>Table R-14. Response rates for the CPI-U, Houston-The Woodlands-Sugar Land, TX, 2019</t>
  </si>
  <si>
    <t>Table R-15. Response rates for the CPI-U, Minneapolis-St. Paul-Bloomington, MN-WI,  2019</t>
  </si>
  <si>
    <t>Table R-16. Response rates for the CPI-U, Phoenix-Mesa-Scottsdale, AZ, 2019</t>
  </si>
  <si>
    <t>Table R-18. Response rates for the CPI-U, Tampa-St. Petersburg-Clearwater, FL, 2019</t>
  </si>
  <si>
    <t>Table R-19. Response rates for the CPI-U, Seattle-Tacoma-Bellevue, WA, 2019</t>
  </si>
  <si>
    <t>Table R-20. Response rates for the CPI-U, San Diego-Carlsbad, CA, 2019</t>
  </si>
  <si>
    <t>Table R-21. Response rates for the CPI-U, Riverside-San Bernardino-Ontario, CA, 2019</t>
  </si>
  <si>
    <t>Table R-22. Response rates for the CPI-U, Denver-Aurora-Lakewood, CO, 2019</t>
  </si>
  <si>
    <t>Table R-8. Response rates for the CPI-U, Boston-Cambridge-Newton, MA-NH,  2019</t>
  </si>
  <si>
    <t>Table R-17. Response rates for the CPI-U, Atlanta-Sandy Springs-Roswell, GA, 2019</t>
  </si>
  <si>
    <t>Table R-23. Response rates for the CPI-U, Urban Hawaii, 2019</t>
  </si>
  <si>
    <t>Table R-24. Response rates for the CPI-U, Urban Alaska,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</si>
</sst>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C1C1C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66" fontId="0" fillId="0" borderId="0" xfId="1" applyNumberFormat="1" applyFont="1" applyBorder="1"/>
    <xf numFmtId="165" fontId="1" fillId="0" borderId="0" xfId="0" applyNumberFormat="1" applyFont="1" applyFill="1" applyBorder="1"/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/>
    <xf numFmtId="3" fontId="1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6" fontId="1" fillId="0" borderId="7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167" fontId="1" fillId="0" borderId="7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6" fontId="1" fillId="0" borderId="4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166" fontId="0" fillId="0" borderId="18" xfId="1" applyNumberFormat="1" applyFont="1" applyBorder="1" applyAlignment="1">
      <alignment vertical="top" wrapText="1"/>
    </xf>
    <xf numFmtId="166" fontId="0" fillId="0" borderId="9" xfId="1" applyNumberFormat="1" applyFont="1" applyBorder="1" applyAlignment="1">
      <alignment vertical="top" wrapText="1"/>
    </xf>
    <xf numFmtId="167" fontId="1" fillId="0" borderId="9" xfId="2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6" fillId="0" borderId="0" xfId="0" applyFont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5" fillId="0" borderId="9" xfId="0" applyNumberFormat="1" applyFont="1" applyBorder="1"/>
    <xf numFmtId="0" fontId="5" fillId="0" borderId="5" xfId="0" applyFont="1" applyBorder="1"/>
    <xf numFmtId="3" fontId="5" fillId="0" borderId="4" xfId="0" applyNumberFormat="1" applyFont="1" applyBorder="1"/>
    <xf numFmtId="0" fontId="5" fillId="0" borderId="9" xfId="0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66" fontId="5" fillId="0" borderId="7" xfId="1" applyNumberFormat="1" applyFont="1" applyBorder="1" applyAlignment="1">
      <alignment horizontal="right" vertical="center"/>
    </xf>
    <xf numFmtId="167" fontId="5" fillId="0" borderId="8" xfId="2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165" fontId="5" fillId="0" borderId="8" xfId="2" applyNumberFormat="1" applyFont="1" applyBorder="1" applyAlignment="1">
      <alignment horizontal="right" vertical="center"/>
    </xf>
    <xf numFmtId="9" fontId="5" fillId="0" borderId="6" xfId="2" applyFont="1" applyBorder="1" applyAlignment="1">
      <alignment horizontal="right" vertical="center"/>
    </xf>
    <xf numFmtId="0" fontId="5" fillId="0" borderId="8" xfId="2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 wrapText="1"/>
    </xf>
    <xf numFmtId="165" fontId="5" fillId="0" borderId="16" xfId="2" applyNumberFormat="1" applyFont="1" applyBorder="1" applyAlignment="1">
      <alignment horizontal="right" vertical="center"/>
    </xf>
    <xf numFmtId="165" fontId="5" fillId="0" borderId="7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/>
    <xf numFmtId="164" fontId="5" fillId="0" borderId="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0" fontId="6" fillId="0" borderId="7" xfId="0" applyFont="1" applyBorder="1"/>
    <xf numFmtId="165" fontId="5" fillId="0" borderId="9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D33" sqref="D33"/>
    </sheetView>
  </sheetViews>
  <sheetFormatPr defaultColWidth="9.140625" defaultRowHeight="12" x14ac:dyDescent="0.2"/>
  <cols>
    <col min="1" max="1" width="21.7109375" style="1" customWidth="1"/>
    <col min="2" max="2" width="16.7109375" style="1" customWidth="1"/>
    <col min="3" max="3" width="17.85546875" style="1" bestFit="1" customWidth="1"/>
    <col min="4" max="4" width="7.42578125" style="1" bestFit="1" customWidth="1"/>
    <col min="5" max="5" width="13.7109375" style="1" bestFit="1" customWidth="1"/>
    <col min="6" max="6" width="9.5703125" style="1" bestFit="1" customWidth="1"/>
    <col min="7" max="7" width="7.42578125" style="1" bestFit="1" customWidth="1"/>
    <col min="8" max="8" width="9.140625" style="1"/>
    <col min="9" max="9" width="7" style="1" bestFit="1" customWidth="1"/>
    <col min="10" max="10" width="11.140625" style="1" bestFit="1" customWidth="1"/>
    <col min="11" max="11" width="12.42578125" style="1" bestFit="1" customWidth="1"/>
    <col min="12" max="16384" width="9.140625" style="1"/>
  </cols>
  <sheetData>
    <row r="1" spans="1:11" x14ac:dyDescent="0.2">
      <c r="A1" s="80" t="s">
        <v>31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5.75" customHeight="1" x14ac:dyDescent="0.2">
      <c r="A2" s="88" t="s">
        <v>8</v>
      </c>
      <c r="B2" s="88" t="s">
        <v>9</v>
      </c>
      <c r="C2" s="89" t="s">
        <v>10</v>
      </c>
      <c r="D2" s="88"/>
      <c r="E2" s="88"/>
      <c r="F2" s="88"/>
      <c r="G2" s="88"/>
      <c r="H2" s="88"/>
      <c r="I2" s="88"/>
      <c r="J2" s="88"/>
      <c r="K2" s="88"/>
    </row>
    <row r="3" spans="1:11" ht="36" x14ac:dyDescent="0.2">
      <c r="A3" s="88"/>
      <c r="B3" s="88"/>
      <c r="C3" s="29" t="s">
        <v>1</v>
      </c>
      <c r="D3" s="29" t="s">
        <v>2</v>
      </c>
      <c r="E3" s="29" t="s">
        <v>6</v>
      </c>
      <c r="F3" s="29" t="s">
        <v>5</v>
      </c>
      <c r="G3" s="29" t="s">
        <v>18</v>
      </c>
      <c r="H3" s="29" t="s">
        <v>19</v>
      </c>
      <c r="I3" s="29" t="s">
        <v>4</v>
      </c>
      <c r="J3" s="29" t="s">
        <v>7</v>
      </c>
      <c r="K3" s="29" t="s">
        <v>3</v>
      </c>
    </row>
    <row r="4" spans="1:11" x14ac:dyDescent="0.2">
      <c r="A4" s="30" t="s">
        <v>13</v>
      </c>
      <c r="B4" s="37">
        <v>260771</v>
      </c>
      <c r="C4" s="37">
        <v>1102064</v>
      </c>
      <c r="D4" s="37">
        <v>158859</v>
      </c>
      <c r="E4" s="37">
        <v>76798</v>
      </c>
      <c r="F4" s="37">
        <v>85952</v>
      </c>
      <c r="G4" s="37">
        <v>426079</v>
      </c>
      <c r="H4" s="37">
        <v>110696</v>
      </c>
      <c r="I4" s="37">
        <v>80682</v>
      </c>
      <c r="J4" s="37">
        <v>38130</v>
      </c>
      <c r="K4" s="37">
        <v>124868</v>
      </c>
    </row>
    <row r="5" spans="1:11" x14ac:dyDescent="0.2">
      <c r="A5" s="32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">
      <c r="A6" s="33" t="s">
        <v>14</v>
      </c>
      <c r="B6" s="35">
        <v>235207</v>
      </c>
      <c r="C6" s="35">
        <v>871227</v>
      </c>
      <c r="D6" s="35">
        <v>96273</v>
      </c>
      <c r="E6" s="35">
        <v>66859</v>
      </c>
      <c r="F6" s="35">
        <v>65971</v>
      </c>
      <c r="G6" s="35">
        <v>374862</v>
      </c>
      <c r="H6" s="35">
        <v>90424</v>
      </c>
      <c r="I6" s="35">
        <v>38049</v>
      </c>
      <c r="J6" s="35">
        <v>31388</v>
      </c>
      <c r="K6" s="35">
        <v>107401</v>
      </c>
    </row>
    <row r="7" spans="1:11" x14ac:dyDescent="0.2">
      <c r="A7" s="33" t="s">
        <v>0</v>
      </c>
      <c r="B7" s="38">
        <v>90.2</v>
      </c>
      <c r="C7" s="38">
        <v>79.099999999999994</v>
      </c>
      <c r="D7" s="38">
        <v>60.6</v>
      </c>
      <c r="E7" s="38">
        <v>87.1</v>
      </c>
      <c r="F7" s="38">
        <v>76.8</v>
      </c>
      <c r="G7" s="39">
        <v>88</v>
      </c>
      <c r="H7" s="38">
        <v>81.7</v>
      </c>
      <c r="I7" s="38">
        <v>47.2</v>
      </c>
      <c r="J7" s="38">
        <v>82.3</v>
      </c>
      <c r="K7" s="39">
        <v>86</v>
      </c>
    </row>
    <row r="8" spans="1:11" x14ac:dyDescent="0.2">
      <c r="A8" s="32" t="s">
        <v>11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">
      <c r="A9" s="33" t="s">
        <v>14</v>
      </c>
      <c r="B9" s="35">
        <v>227715</v>
      </c>
      <c r="C9" s="35">
        <v>867016</v>
      </c>
      <c r="D9" s="35">
        <v>95136</v>
      </c>
      <c r="E9" s="35">
        <v>66589</v>
      </c>
      <c r="F9" s="35">
        <v>65627</v>
      </c>
      <c r="G9" s="35">
        <v>373902</v>
      </c>
      <c r="H9" s="35">
        <v>89925</v>
      </c>
      <c r="I9" s="35">
        <v>37365</v>
      </c>
      <c r="J9" s="35">
        <v>31279</v>
      </c>
      <c r="K9" s="35">
        <v>107193</v>
      </c>
    </row>
    <row r="10" spans="1:11" x14ac:dyDescent="0.2">
      <c r="A10" s="34" t="s">
        <v>0</v>
      </c>
      <c r="B10" s="36">
        <v>87.3</v>
      </c>
      <c r="C10" s="36">
        <v>78.7</v>
      </c>
      <c r="D10" s="36">
        <v>59.9</v>
      </c>
      <c r="E10" s="36">
        <v>86.7</v>
      </c>
      <c r="F10" s="36">
        <v>76.400000000000006</v>
      </c>
      <c r="G10" s="36">
        <v>87.8</v>
      </c>
      <c r="H10" s="36">
        <v>81.2</v>
      </c>
      <c r="I10" s="36">
        <v>46.3</v>
      </c>
      <c r="J10" s="40">
        <v>82</v>
      </c>
      <c r="K10" s="36">
        <v>85.8</v>
      </c>
    </row>
    <row r="12" spans="1:11" x14ac:dyDescent="0.2">
      <c r="A12" s="83" t="s">
        <v>15</v>
      </c>
      <c r="B12" s="84"/>
      <c r="C12" s="85"/>
    </row>
    <row r="13" spans="1:11" x14ac:dyDescent="0.2">
      <c r="A13" s="81" t="s">
        <v>20</v>
      </c>
      <c r="B13" s="82"/>
      <c r="C13" s="18"/>
      <c r="D13" s="4"/>
      <c r="E13" s="2"/>
    </row>
    <row r="14" spans="1:11" ht="15" x14ac:dyDescent="0.25">
      <c r="A14" s="76" t="s">
        <v>21</v>
      </c>
      <c r="B14" s="77"/>
      <c r="C14" s="23">
        <v>74644</v>
      </c>
      <c r="D14" s="5"/>
      <c r="E14" s="6"/>
    </row>
    <row r="15" spans="1:11" x14ac:dyDescent="0.2">
      <c r="A15" s="74" t="s">
        <v>22</v>
      </c>
      <c r="B15" s="78"/>
      <c r="C15" s="19"/>
      <c r="D15" s="5"/>
      <c r="E15" s="7"/>
    </row>
    <row r="16" spans="1:11" ht="15" x14ac:dyDescent="0.2">
      <c r="A16" s="76" t="s">
        <v>23</v>
      </c>
      <c r="B16" s="79"/>
      <c r="C16" s="24">
        <v>53372</v>
      </c>
      <c r="D16" s="8"/>
      <c r="E16" s="2"/>
    </row>
    <row r="17" spans="1:6" x14ac:dyDescent="0.2">
      <c r="A17" s="86" t="s">
        <v>0</v>
      </c>
      <c r="B17" s="87"/>
      <c r="C17" s="25">
        <f>C16/C14*100</f>
        <v>71.502063126306197</v>
      </c>
      <c r="D17" s="5"/>
      <c r="E17" s="7"/>
    </row>
    <row r="18" spans="1:6" ht="24" x14ac:dyDescent="0.2">
      <c r="A18" s="73" t="s">
        <v>24</v>
      </c>
      <c r="B18" s="21" t="s">
        <v>25</v>
      </c>
      <c r="C18" s="18"/>
      <c r="D18" s="5"/>
      <c r="E18" s="7"/>
    </row>
    <row r="19" spans="1:6" ht="15" x14ac:dyDescent="0.2">
      <c r="A19" s="73"/>
      <c r="B19" s="22" t="s">
        <v>21</v>
      </c>
      <c r="C19" s="24">
        <v>46619</v>
      </c>
      <c r="D19" s="4"/>
      <c r="E19" s="2"/>
    </row>
    <row r="20" spans="1:6" x14ac:dyDescent="0.2">
      <c r="A20" s="73"/>
      <c r="B20" s="20" t="s">
        <v>26</v>
      </c>
      <c r="C20" s="28">
        <f>C19/C14*100</f>
        <v>62.45512030437812</v>
      </c>
      <c r="D20" s="5"/>
      <c r="E20" s="9"/>
    </row>
    <row r="21" spans="1:6" x14ac:dyDescent="0.2">
      <c r="A21" s="73"/>
      <c r="B21" s="21" t="s">
        <v>27</v>
      </c>
      <c r="C21" s="18"/>
      <c r="D21" s="5"/>
      <c r="E21" s="7"/>
    </row>
    <row r="22" spans="1:6" ht="15" x14ac:dyDescent="0.2">
      <c r="A22" s="73"/>
      <c r="B22" s="22" t="s">
        <v>21</v>
      </c>
      <c r="C22" s="24">
        <v>3956</v>
      </c>
      <c r="D22" s="4"/>
      <c r="E22" s="2"/>
    </row>
    <row r="23" spans="1:6" x14ac:dyDescent="0.2">
      <c r="A23" s="73"/>
      <c r="B23" s="20" t="s">
        <v>26</v>
      </c>
      <c r="C23" s="27">
        <f>C22/C14*100</f>
        <v>5.2998231606023261</v>
      </c>
      <c r="D23" s="5"/>
      <c r="E23" s="9"/>
    </row>
    <row r="24" spans="1:6" ht="24" x14ac:dyDescent="0.2">
      <c r="A24" s="73"/>
      <c r="B24" s="21" t="s">
        <v>28</v>
      </c>
      <c r="C24" s="26"/>
      <c r="D24" s="5"/>
      <c r="E24" s="7"/>
    </row>
    <row r="25" spans="1:6" ht="15" x14ac:dyDescent="0.2">
      <c r="A25" s="73"/>
      <c r="B25" s="22" t="s">
        <v>21</v>
      </c>
      <c r="C25" s="24">
        <v>18283</v>
      </c>
      <c r="D25" s="8"/>
      <c r="E25" s="2"/>
    </row>
    <row r="26" spans="1:6" ht="12.75" thickBot="1" x14ac:dyDescent="0.25">
      <c r="A26" s="73"/>
      <c r="B26" s="13" t="s">
        <v>26</v>
      </c>
      <c r="C26" s="14">
        <f>C25/C14*100</f>
        <v>24.49359627029634</v>
      </c>
      <c r="D26" s="5"/>
      <c r="E26" s="9"/>
    </row>
    <row r="27" spans="1:6" ht="12.75" thickTop="1" x14ac:dyDescent="0.2">
      <c r="A27" s="73"/>
      <c r="B27" s="3" t="s">
        <v>29</v>
      </c>
      <c r="C27" s="10">
        <f>C19+C22+C25</f>
        <v>68858</v>
      </c>
      <c r="D27" s="5"/>
      <c r="E27" s="7"/>
    </row>
    <row r="28" spans="1:6" x14ac:dyDescent="0.2">
      <c r="A28" s="73"/>
      <c r="B28" s="3" t="s">
        <v>26</v>
      </c>
      <c r="C28" s="17">
        <f>C27/C14*100</f>
        <v>92.248539735276779</v>
      </c>
      <c r="D28" s="4"/>
      <c r="E28" s="2"/>
    </row>
    <row r="29" spans="1:6" x14ac:dyDescent="0.2">
      <c r="A29" s="74" t="s">
        <v>30</v>
      </c>
      <c r="B29" s="75"/>
      <c r="C29" s="11"/>
      <c r="D29" s="5"/>
      <c r="E29" s="9"/>
      <c r="F29" s="2"/>
    </row>
    <row r="30" spans="1:6" x14ac:dyDescent="0.2">
      <c r="A30" s="76" t="s">
        <v>14</v>
      </c>
      <c r="B30" s="77"/>
      <c r="C30" s="12">
        <f>C14-C27</f>
        <v>5786</v>
      </c>
      <c r="D30" s="5"/>
      <c r="E30" s="7"/>
    </row>
    <row r="31" spans="1:6" x14ac:dyDescent="0.2">
      <c r="A31" s="76" t="s">
        <v>0</v>
      </c>
      <c r="B31" s="77"/>
      <c r="C31" s="16">
        <f>C30/C14*100</f>
        <v>7.75146026472322</v>
      </c>
      <c r="D31" s="2"/>
      <c r="E31" s="2"/>
    </row>
    <row r="32" spans="1:6" ht="28.5" x14ac:dyDescent="0.2">
      <c r="A32" s="15"/>
      <c r="B32" s="15"/>
      <c r="C32" s="15"/>
      <c r="D32" s="2"/>
      <c r="E32" s="2"/>
    </row>
  </sheetData>
  <mergeCells count="14">
    <mergeCell ref="A1:K1"/>
    <mergeCell ref="A13:B13"/>
    <mergeCell ref="A12:C12"/>
    <mergeCell ref="A17:B17"/>
    <mergeCell ref="A2:A3"/>
    <mergeCell ref="B2:B3"/>
    <mergeCell ref="C2:K2"/>
    <mergeCell ref="A18:A28"/>
    <mergeCell ref="A29:B29"/>
    <mergeCell ref="A30:B30"/>
    <mergeCell ref="A31:B31"/>
    <mergeCell ref="A14:B14"/>
    <mergeCell ref="A15:B15"/>
    <mergeCell ref="A16:B16"/>
  </mergeCells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1" sqref="E21"/>
    </sheetView>
  </sheetViews>
  <sheetFormatPr defaultRowHeight="15" x14ac:dyDescent="0.25"/>
  <cols>
    <col min="1" max="1" width="22.7109375" style="31" bestFit="1" customWidth="1"/>
    <col min="2" max="2" width="1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4" customHeight="1" x14ac:dyDescent="0.25">
      <c r="A1" s="99" t="s">
        <v>39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4584</v>
      </c>
      <c r="C4" s="66">
        <v>19867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4345</v>
      </c>
      <c r="C6" s="67">
        <v>15750</v>
      </c>
      <c r="D6" s="62"/>
      <c r="E6" s="64"/>
    </row>
    <row r="7" spans="1:9" x14ac:dyDescent="0.25">
      <c r="A7" s="45" t="s">
        <v>17</v>
      </c>
      <c r="B7" s="54">
        <v>94.8</v>
      </c>
      <c r="C7" s="54">
        <v>79.3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4231</v>
      </c>
      <c r="C9" s="67">
        <v>15656</v>
      </c>
      <c r="D9" s="62"/>
      <c r="E9" s="63"/>
    </row>
    <row r="10" spans="1:9" x14ac:dyDescent="0.25">
      <c r="A10" s="46" t="s">
        <v>17</v>
      </c>
      <c r="B10" s="55">
        <v>92.3</v>
      </c>
      <c r="C10" s="55">
        <v>78.8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1558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1255</v>
      </c>
      <c r="D16" s="62"/>
      <c r="E16" s="64"/>
    </row>
    <row r="17" spans="1:5" x14ac:dyDescent="0.25">
      <c r="A17" s="94" t="s">
        <v>0</v>
      </c>
      <c r="B17" s="95"/>
      <c r="C17" s="52">
        <f>C16/C14*100</f>
        <v>80.551989730423628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1155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74.133504492939664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119</v>
      </c>
    </row>
    <row r="23" spans="1:5" x14ac:dyDescent="0.25">
      <c r="A23" s="96"/>
      <c r="B23" s="55" t="s">
        <v>26</v>
      </c>
      <c r="C23" s="56">
        <f>C22/C14*100</f>
        <v>7.6379974326059044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167</v>
      </c>
    </row>
    <row r="26" spans="1:5" ht="15.75" thickBot="1" x14ac:dyDescent="0.3">
      <c r="A26" s="96"/>
      <c r="B26" s="59" t="s">
        <v>26</v>
      </c>
      <c r="C26" s="60">
        <f>C25/C14*100</f>
        <v>10.718870346598203</v>
      </c>
    </row>
    <row r="27" spans="1:5" ht="15.75" thickTop="1" x14ac:dyDescent="0.25">
      <c r="A27" s="96"/>
      <c r="B27" s="54" t="s">
        <v>29</v>
      </c>
      <c r="C27" s="49">
        <f>C19+C22+C25</f>
        <v>1441</v>
      </c>
    </row>
    <row r="28" spans="1:5" x14ac:dyDescent="0.25">
      <c r="A28" s="96"/>
      <c r="B28" s="54" t="s">
        <v>26</v>
      </c>
      <c r="C28" s="61">
        <f>C27/C14*100</f>
        <v>92.490372272143773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117</v>
      </c>
    </row>
    <row r="31" spans="1:5" x14ac:dyDescent="0.25">
      <c r="A31" s="94" t="s">
        <v>0</v>
      </c>
      <c r="B31" s="95"/>
      <c r="C31" s="56">
        <f>C30/C14*100</f>
        <v>7.509627727856226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1" sqref="E11"/>
    </sheetView>
  </sheetViews>
  <sheetFormatPr defaultRowHeight="15" x14ac:dyDescent="0.25"/>
  <cols>
    <col min="1" max="1" width="22.7109375" style="31" bestFit="1" customWidth="1"/>
    <col min="2" max="2" width="14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5.5" customHeight="1" x14ac:dyDescent="0.25">
      <c r="A1" s="99" t="s">
        <v>40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3780</v>
      </c>
      <c r="C4" s="66">
        <v>17509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3125</v>
      </c>
      <c r="C6" s="67">
        <v>13065</v>
      </c>
      <c r="D6" s="62"/>
      <c r="E6" s="64"/>
    </row>
    <row r="7" spans="1:9" x14ac:dyDescent="0.25">
      <c r="A7" s="45" t="s">
        <v>17</v>
      </c>
      <c r="B7" s="54">
        <v>82.7</v>
      </c>
      <c r="C7" s="54">
        <v>74.599999999999994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3019</v>
      </c>
      <c r="C9" s="67">
        <v>12975</v>
      </c>
      <c r="D9" s="62"/>
      <c r="E9" s="63"/>
    </row>
    <row r="10" spans="1:9" x14ac:dyDescent="0.25">
      <c r="A10" s="46" t="s">
        <v>17</v>
      </c>
      <c r="B10" s="55">
        <v>79.900000000000006</v>
      </c>
      <c r="C10" s="55">
        <v>74.099999999999994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826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573</v>
      </c>
      <c r="D16" s="62"/>
      <c r="E16" s="64"/>
    </row>
    <row r="17" spans="1:5" x14ac:dyDescent="0.25">
      <c r="A17" s="94" t="s">
        <v>0</v>
      </c>
      <c r="B17" s="95"/>
      <c r="C17" s="52">
        <f>C16/C14*100</f>
        <v>69.370460048426153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486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58.837772397094433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41</v>
      </c>
    </row>
    <row r="23" spans="1:5" x14ac:dyDescent="0.25">
      <c r="A23" s="96"/>
      <c r="B23" s="55" t="s">
        <v>26</v>
      </c>
      <c r="C23" s="56">
        <f>C22/C14*100</f>
        <v>4.9636803874092008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242</v>
      </c>
    </row>
    <row r="26" spans="1:5" ht="15.75" thickBot="1" x14ac:dyDescent="0.3">
      <c r="A26" s="96"/>
      <c r="B26" s="59" t="s">
        <v>26</v>
      </c>
      <c r="C26" s="60">
        <f>C25/C14*100</f>
        <v>29.297820823244553</v>
      </c>
    </row>
    <row r="27" spans="1:5" ht="15.75" thickTop="1" x14ac:dyDescent="0.25">
      <c r="A27" s="96"/>
      <c r="B27" s="54" t="s">
        <v>29</v>
      </c>
      <c r="C27" s="49">
        <f>C19+C22+C25</f>
        <v>769</v>
      </c>
    </row>
    <row r="28" spans="1:5" x14ac:dyDescent="0.25">
      <c r="A28" s="96"/>
      <c r="B28" s="54" t="s">
        <v>26</v>
      </c>
      <c r="C28" s="61">
        <f>C27/C14*100</f>
        <v>93.099273607748174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57</v>
      </c>
    </row>
    <row r="31" spans="1:5" x14ac:dyDescent="0.25">
      <c r="A31" s="94" t="s">
        <v>0</v>
      </c>
      <c r="B31" s="95"/>
      <c r="C31" s="56">
        <f>C30/C14*100</f>
        <v>6.9007263922518156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9" sqref="E19"/>
    </sheetView>
  </sheetViews>
  <sheetFormatPr defaultRowHeight="15" x14ac:dyDescent="0.25"/>
  <cols>
    <col min="1" max="1" width="22.7109375" style="31" bestFit="1" customWidth="1"/>
    <col min="2" max="2" width="13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7" customHeight="1" x14ac:dyDescent="0.25">
      <c r="A1" s="99" t="s">
        <v>41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5838</v>
      </c>
      <c r="C4" s="66">
        <v>25104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4800</v>
      </c>
      <c r="C6" s="67">
        <v>17330</v>
      </c>
      <c r="D6" s="62"/>
      <c r="E6" s="64"/>
    </row>
    <row r="7" spans="1:9" x14ac:dyDescent="0.25">
      <c r="A7" s="45" t="s">
        <v>17</v>
      </c>
      <c r="B7" s="54">
        <v>82.2</v>
      </c>
      <c r="C7" s="72">
        <v>69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4646</v>
      </c>
      <c r="C9" s="67">
        <v>17230</v>
      </c>
      <c r="D9" s="62"/>
      <c r="E9" s="63"/>
    </row>
    <row r="10" spans="1:9" x14ac:dyDescent="0.25">
      <c r="A10" s="46" t="s">
        <v>17</v>
      </c>
      <c r="B10" s="55">
        <v>79.599999999999994</v>
      </c>
      <c r="C10" s="55">
        <v>68.599999999999994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1981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1263</v>
      </c>
      <c r="D16" s="62"/>
      <c r="E16" s="64"/>
    </row>
    <row r="17" spans="1:5" x14ac:dyDescent="0.25">
      <c r="A17" s="94" t="s">
        <v>0</v>
      </c>
      <c r="B17" s="95"/>
      <c r="C17" s="52">
        <f>C16/C14*100</f>
        <v>63.755678950025242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1020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51.489146895507318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93</v>
      </c>
    </row>
    <row r="23" spans="1:5" x14ac:dyDescent="0.25">
      <c r="A23" s="96"/>
      <c r="B23" s="55" t="s">
        <v>26</v>
      </c>
      <c r="C23" s="56">
        <f>C22/C14*100</f>
        <v>4.69459868753155</v>
      </c>
    </row>
    <row r="24" spans="1:5" ht="36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650</v>
      </c>
    </row>
    <row r="26" spans="1:5" ht="15.75" thickBot="1" x14ac:dyDescent="0.3">
      <c r="A26" s="96"/>
      <c r="B26" s="59" t="s">
        <v>26</v>
      </c>
      <c r="C26" s="60">
        <f>C25/C14*100</f>
        <v>32.811711256940939</v>
      </c>
    </row>
    <row r="27" spans="1:5" ht="24.75" thickTop="1" x14ac:dyDescent="0.25">
      <c r="A27" s="96"/>
      <c r="B27" s="54" t="s">
        <v>29</v>
      </c>
      <c r="C27" s="49">
        <f>C19+C22+C25</f>
        <v>1763</v>
      </c>
    </row>
    <row r="28" spans="1:5" x14ac:dyDescent="0.25">
      <c r="A28" s="96"/>
      <c r="B28" s="54" t="s">
        <v>26</v>
      </c>
      <c r="C28" s="61">
        <f>C27/C14*100</f>
        <v>88.995456839979809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218</v>
      </c>
    </row>
    <row r="31" spans="1:5" x14ac:dyDescent="0.25">
      <c r="A31" s="94" t="s">
        <v>0</v>
      </c>
      <c r="B31" s="95"/>
      <c r="C31" s="56">
        <f>C30/C14*100</f>
        <v>11.004543160020191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7" sqref="E17"/>
    </sheetView>
  </sheetViews>
  <sheetFormatPr defaultRowHeight="15" x14ac:dyDescent="0.25"/>
  <cols>
    <col min="1" max="1" width="22.7109375" style="31" bestFit="1" customWidth="1"/>
    <col min="2" max="2" width="14.570312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3.25" customHeight="1" x14ac:dyDescent="0.25">
      <c r="A1" s="99" t="s">
        <v>42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5448</v>
      </c>
      <c r="C4" s="66">
        <v>25077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4574</v>
      </c>
      <c r="C6" s="67">
        <v>18744</v>
      </c>
      <c r="D6" s="62"/>
      <c r="E6" s="64"/>
    </row>
    <row r="7" spans="1:9" x14ac:dyDescent="0.25">
      <c r="A7" s="45" t="s">
        <v>17</v>
      </c>
      <c r="B7" s="72">
        <v>84</v>
      </c>
      <c r="C7" s="54">
        <v>74.7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4414</v>
      </c>
      <c r="C9" s="67">
        <v>18689</v>
      </c>
      <c r="D9" s="62"/>
      <c r="E9" s="63"/>
    </row>
    <row r="10" spans="1:9" x14ac:dyDescent="0.25">
      <c r="A10" s="46" t="s">
        <v>17</v>
      </c>
      <c r="B10" s="70">
        <v>81</v>
      </c>
      <c r="C10" s="55">
        <v>74.5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981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479</v>
      </c>
      <c r="D16" s="62"/>
      <c r="E16" s="64"/>
    </row>
    <row r="17" spans="1:5" x14ac:dyDescent="0.25">
      <c r="A17" s="94" t="s">
        <v>0</v>
      </c>
      <c r="B17" s="95"/>
      <c r="C17" s="52">
        <f>C16/C14*100</f>
        <v>48.827726809378184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381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38.837920489296636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22</v>
      </c>
    </row>
    <row r="23" spans="1:5" x14ac:dyDescent="0.25">
      <c r="A23" s="96"/>
      <c r="B23" s="55" t="s">
        <v>26</v>
      </c>
      <c r="C23" s="56">
        <f>C22/C14*100</f>
        <v>2.2426095820591234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393</v>
      </c>
    </row>
    <row r="26" spans="1:5" ht="15.75" thickBot="1" x14ac:dyDescent="0.3">
      <c r="A26" s="96"/>
      <c r="B26" s="59" t="s">
        <v>26</v>
      </c>
      <c r="C26" s="60">
        <f>C25/C14*100</f>
        <v>40.061162079510702</v>
      </c>
    </row>
    <row r="27" spans="1:5" ht="15.75" thickTop="1" x14ac:dyDescent="0.25">
      <c r="A27" s="96"/>
      <c r="B27" s="54" t="s">
        <v>29</v>
      </c>
      <c r="C27" s="49">
        <f>C19+C22+C25</f>
        <v>796</v>
      </c>
    </row>
    <row r="28" spans="1:5" x14ac:dyDescent="0.25">
      <c r="A28" s="96"/>
      <c r="B28" s="54" t="s">
        <v>26</v>
      </c>
      <c r="C28" s="61">
        <f>C27/C14*100</f>
        <v>81.141692150866461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185</v>
      </c>
    </row>
    <row r="31" spans="1:5" x14ac:dyDescent="0.25">
      <c r="A31" s="94" t="s">
        <v>0</v>
      </c>
      <c r="B31" s="95"/>
      <c r="C31" s="56">
        <f>C30/C14*100</f>
        <v>18.858307849133539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8" sqref="E18"/>
    </sheetView>
  </sheetViews>
  <sheetFormatPr defaultRowHeight="15" x14ac:dyDescent="0.25"/>
  <cols>
    <col min="1" max="1" width="22.7109375" style="31" bestFit="1" customWidth="1"/>
    <col min="2" max="2" width="13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30.75" customHeight="1" x14ac:dyDescent="0.25">
      <c r="A1" s="99" t="s">
        <v>43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5033</v>
      </c>
      <c r="C4" s="66">
        <v>23279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4257</v>
      </c>
      <c r="C6" s="67">
        <v>17342</v>
      </c>
      <c r="D6" s="62"/>
      <c r="E6" s="64"/>
    </row>
    <row r="7" spans="1:9" x14ac:dyDescent="0.25">
      <c r="A7" s="45" t="s">
        <v>17</v>
      </c>
      <c r="B7" s="54">
        <v>84.6</v>
      </c>
      <c r="C7" s="54">
        <v>74.5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4109</v>
      </c>
      <c r="C9" s="67">
        <v>17235</v>
      </c>
      <c r="D9" s="62"/>
      <c r="E9" s="63"/>
    </row>
    <row r="10" spans="1:9" x14ac:dyDescent="0.25">
      <c r="A10" s="46" t="s">
        <v>17</v>
      </c>
      <c r="B10" s="55">
        <v>81.599999999999994</v>
      </c>
      <c r="C10" s="70">
        <v>74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1563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902</v>
      </c>
      <c r="D16" s="62"/>
      <c r="E16" s="64"/>
    </row>
    <row r="17" spans="1:5" x14ac:dyDescent="0.25">
      <c r="A17" s="94" t="s">
        <v>0</v>
      </c>
      <c r="B17" s="95"/>
      <c r="C17" s="52">
        <f>C16/C14*100</f>
        <v>57.709532949456175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735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47.02495201535509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91</v>
      </c>
    </row>
    <row r="23" spans="1:5" x14ac:dyDescent="0.25">
      <c r="A23" s="96"/>
      <c r="B23" s="55" t="s">
        <v>26</v>
      </c>
      <c r="C23" s="56">
        <f>C22/C14*100</f>
        <v>5.8221369161868202</v>
      </c>
    </row>
    <row r="24" spans="1:5" ht="36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608</v>
      </c>
    </row>
    <row r="26" spans="1:5" ht="15.75" thickBot="1" x14ac:dyDescent="0.3">
      <c r="A26" s="96"/>
      <c r="B26" s="59" t="s">
        <v>26</v>
      </c>
      <c r="C26" s="60">
        <f>C25/C14*100</f>
        <v>38.899552143314139</v>
      </c>
    </row>
    <row r="27" spans="1:5" ht="24.75" thickTop="1" x14ac:dyDescent="0.25">
      <c r="A27" s="96"/>
      <c r="B27" s="54" t="s">
        <v>29</v>
      </c>
      <c r="C27" s="49">
        <f>C19+C22+C25</f>
        <v>1434</v>
      </c>
    </row>
    <row r="28" spans="1:5" x14ac:dyDescent="0.25">
      <c r="A28" s="96"/>
      <c r="B28" s="54" t="s">
        <v>26</v>
      </c>
      <c r="C28" s="61">
        <f>C27/C14*100</f>
        <v>91.746641074856043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129</v>
      </c>
    </row>
    <row r="31" spans="1:5" x14ac:dyDescent="0.25">
      <c r="A31" s="94" t="s">
        <v>0</v>
      </c>
      <c r="B31" s="95"/>
      <c r="C31" s="56">
        <f>C30/C14*100</f>
        <v>8.2533589251439547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0" sqref="E20"/>
    </sheetView>
  </sheetViews>
  <sheetFormatPr defaultRowHeight="15" x14ac:dyDescent="0.25"/>
  <cols>
    <col min="1" max="1" width="22.7109375" style="31" bestFit="1" customWidth="1"/>
    <col min="2" max="2" width="13.570312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4" customHeight="1" x14ac:dyDescent="0.25">
      <c r="A1" s="99" t="s">
        <v>44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4112</v>
      </c>
      <c r="C4" s="66">
        <v>17621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3813</v>
      </c>
      <c r="C6" s="67">
        <v>15043</v>
      </c>
      <c r="D6" s="62"/>
      <c r="E6" s="64"/>
    </row>
    <row r="7" spans="1:9" x14ac:dyDescent="0.25">
      <c r="A7" s="45" t="s">
        <v>17</v>
      </c>
      <c r="B7" s="54">
        <v>92.7</v>
      </c>
      <c r="C7" s="54">
        <v>85.4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3734</v>
      </c>
      <c r="C9" s="67">
        <v>15002</v>
      </c>
      <c r="D9" s="62"/>
      <c r="E9" s="63"/>
    </row>
    <row r="10" spans="1:9" x14ac:dyDescent="0.25">
      <c r="A10" s="46" t="s">
        <v>17</v>
      </c>
      <c r="B10" s="55">
        <v>90.8</v>
      </c>
      <c r="C10" s="55">
        <v>85.1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1217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870</v>
      </c>
      <c r="D16" s="62"/>
      <c r="E16" s="64"/>
    </row>
    <row r="17" spans="1:5" x14ac:dyDescent="0.25">
      <c r="A17" s="94" t="s">
        <v>0</v>
      </c>
      <c r="B17" s="95"/>
      <c r="C17" s="52">
        <f>C16/C14*100</f>
        <v>71.487263763352502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793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65.160230073952334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31</v>
      </c>
    </row>
    <row r="23" spans="1:5" x14ac:dyDescent="0.25">
      <c r="A23" s="96"/>
      <c r="B23" s="55" t="s">
        <v>26</v>
      </c>
      <c r="C23" s="56">
        <f>C22/C14*100</f>
        <v>2.5472473294987674</v>
      </c>
    </row>
    <row r="24" spans="1:5" ht="36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308</v>
      </c>
    </row>
    <row r="26" spans="1:5" ht="15.75" thickBot="1" x14ac:dyDescent="0.3">
      <c r="A26" s="96"/>
      <c r="B26" s="59" t="s">
        <v>26</v>
      </c>
      <c r="C26" s="60">
        <f>C25/C14*100</f>
        <v>25.308134757600659</v>
      </c>
    </row>
    <row r="27" spans="1:5" ht="24.75" thickTop="1" x14ac:dyDescent="0.25">
      <c r="A27" s="96"/>
      <c r="B27" s="54" t="s">
        <v>29</v>
      </c>
      <c r="C27" s="49">
        <f>C19+C22+C25</f>
        <v>1132</v>
      </c>
    </row>
    <row r="28" spans="1:5" x14ac:dyDescent="0.25">
      <c r="A28" s="96"/>
      <c r="B28" s="54" t="s">
        <v>26</v>
      </c>
      <c r="C28" s="61">
        <f>C27/C14*100</f>
        <v>93.015612161051763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85</v>
      </c>
    </row>
    <row r="31" spans="1:5" x14ac:dyDescent="0.25">
      <c r="A31" s="94" t="s">
        <v>0</v>
      </c>
      <c r="B31" s="95"/>
      <c r="C31" s="56">
        <f>C30/C14*100</f>
        <v>6.9843878389482335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style="31" bestFit="1" customWidth="1"/>
    <col min="2" max="2" width="12.4257812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4" customHeight="1" x14ac:dyDescent="0.25">
      <c r="A1" s="99" t="s">
        <v>45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4184</v>
      </c>
      <c r="C4" s="66">
        <v>18437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3957</v>
      </c>
      <c r="C6" s="67">
        <v>15056</v>
      </c>
      <c r="D6" s="62"/>
      <c r="E6" s="64"/>
    </row>
    <row r="7" spans="1:9" x14ac:dyDescent="0.25">
      <c r="A7" s="45" t="s">
        <v>17</v>
      </c>
      <c r="B7" s="54">
        <v>94.6</v>
      </c>
      <c r="C7" s="54">
        <v>81.7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3867</v>
      </c>
      <c r="C9" s="67">
        <v>14954</v>
      </c>
      <c r="D9" s="62"/>
      <c r="E9" s="63"/>
    </row>
    <row r="10" spans="1:9" x14ac:dyDescent="0.25">
      <c r="A10" s="46" t="s">
        <v>17</v>
      </c>
      <c r="B10" s="55">
        <v>92.4</v>
      </c>
      <c r="C10" s="55">
        <v>81.099999999999994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1123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765</v>
      </c>
      <c r="D16" s="62"/>
      <c r="E16" s="64"/>
    </row>
    <row r="17" spans="1:5" x14ac:dyDescent="0.25">
      <c r="A17" s="94" t="s">
        <v>0</v>
      </c>
      <c r="B17" s="95"/>
      <c r="C17" s="52">
        <f>C16/C14*100</f>
        <v>68.121104185218158</v>
      </c>
      <c r="D17" s="41"/>
      <c r="E17" s="62"/>
    </row>
    <row r="18" spans="1:5" ht="24" customHeight="1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667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59.394479073909167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75</v>
      </c>
    </row>
    <row r="23" spans="1:5" x14ac:dyDescent="0.25">
      <c r="A23" s="96"/>
      <c r="B23" s="55" t="s">
        <v>26</v>
      </c>
      <c r="C23" s="56">
        <f>C22/C14*100</f>
        <v>6.6785396260017809</v>
      </c>
    </row>
    <row r="24" spans="1:5" ht="36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306</v>
      </c>
    </row>
    <row r="26" spans="1:5" ht="15.75" thickBot="1" x14ac:dyDescent="0.3">
      <c r="A26" s="96"/>
      <c r="B26" s="59" t="s">
        <v>26</v>
      </c>
      <c r="C26" s="60">
        <f>C25/C14*100</f>
        <v>27.248441674087264</v>
      </c>
    </row>
    <row r="27" spans="1:5" ht="24.75" thickTop="1" x14ac:dyDescent="0.25">
      <c r="A27" s="96"/>
      <c r="B27" s="54" t="s">
        <v>29</v>
      </c>
      <c r="C27" s="49">
        <f>C19+C22+C25</f>
        <v>1048</v>
      </c>
    </row>
    <row r="28" spans="1:5" x14ac:dyDescent="0.25">
      <c r="A28" s="96"/>
      <c r="B28" s="54" t="s">
        <v>26</v>
      </c>
      <c r="C28" s="61">
        <f>C27/C14*100</f>
        <v>93.321460373998221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75</v>
      </c>
    </row>
    <row r="31" spans="1:5" x14ac:dyDescent="0.25">
      <c r="A31" s="94" t="s">
        <v>0</v>
      </c>
      <c r="B31" s="95"/>
      <c r="C31" s="56">
        <f>C30/C14*100</f>
        <v>6.6785396260017809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C1"/>
    </sheetView>
  </sheetViews>
  <sheetFormatPr defaultRowHeight="15" x14ac:dyDescent="0.25"/>
  <cols>
    <col min="1" max="1" width="22.7109375" style="31" bestFit="1" customWidth="1"/>
    <col min="2" max="2" width="12.8554687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4.75" customHeight="1" x14ac:dyDescent="0.25">
      <c r="A1" s="99" t="s">
        <v>52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6040</v>
      </c>
      <c r="C4" s="66">
        <v>23716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5694</v>
      </c>
      <c r="C6" s="67">
        <v>19284</v>
      </c>
      <c r="D6" s="62"/>
      <c r="E6" s="64"/>
    </row>
    <row r="7" spans="1:9" x14ac:dyDescent="0.25">
      <c r="A7" s="45" t="s">
        <v>17</v>
      </c>
      <c r="B7" s="54">
        <v>94.3</v>
      </c>
      <c r="C7" s="54">
        <v>81.3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5544</v>
      </c>
      <c r="C9" s="67">
        <v>19175</v>
      </c>
      <c r="D9" s="62"/>
      <c r="E9" s="63"/>
    </row>
    <row r="10" spans="1:9" x14ac:dyDescent="0.25">
      <c r="A10" s="46" t="s">
        <v>17</v>
      </c>
      <c r="B10" s="55">
        <v>91.8</v>
      </c>
      <c r="C10" s="55">
        <v>80.900000000000006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2053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1600</v>
      </c>
      <c r="D16" s="62"/>
      <c r="E16" s="64"/>
    </row>
    <row r="17" spans="1:5" x14ac:dyDescent="0.25">
      <c r="A17" s="94" t="s">
        <v>0</v>
      </c>
      <c r="B17" s="95"/>
      <c r="C17" s="52">
        <f>C16/C14*100</f>
        <v>77.934729663906481</v>
      </c>
      <c r="D17" s="41"/>
      <c r="E17" s="62"/>
    </row>
    <row r="18" spans="1:5" ht="24" customHeight="1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1497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72.91768144179251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111</v>
      </c>
    </row>
    <row r="23" spans="1:5" x14ac:dyDescent="0.25">
      <c r="A23" s="96"/>
      <c r="B23" s="55" t="s">
        <v>26</v>
      </c>
      <c r="C23" s="56">
        <f>C22/C14*100</f>
        <v>5.406721870433512</v>
      </c>
    </row>
    <row r="24" spans="1:5" ht="36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333</v>
      </c>
    </row>
    <row r="26" spans="1:5" ht="15.75" thickBot="1" x14ac:dyDescent="0.3">
      <c r="A26" s="96"/>
      <c r="B26" s="59" t="s">
        <v>26</v>
      </c>
      <c r="C26" s="60">
        <f>C25/C14*100</f>
        <v>16.220165611300537</v>
      </c>
    </row>
    <row r="27" spans="1:5" ht="24.75" thickTop="1" x14ac:dyDescent="0.25">
      <c r="A27" s="96"/>
      <c r="B27" s="54" t="s">
        <v>29</v>
      </c>
      <c r="C27" s="49">
        <f>C19+C22+C25</f>
        <v>1941</v>
      </c>
    </row>
    <row r="28" spans="1:5" x14ac:dyDescent="0.25">
      <c r="A28" s="96"/>
      <c r="B28" s="54" t="s">
        <v>26</v>
      </c>
      <c r="C28" s="61">
        <f>C27/C14*100</f>
        <v>94.544568923526555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112</v>
      </c>
    </row>
    <row r="31" spans="1:5" x14ac:dyDescent="0.25">
      <c r="A31" s="94" t="s">
        <v>0</v>
      </c>
      <c r="B31" s="95"/>
      <c r="C31" s="56">
        <f>C30/C14*100</f>
        <v>5.4554310764734533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D8" sqref="D8"/>
    </sheetView>
  </sheetViews>
  <sheetFormatPr defaultRowHeight="15" x14ac:dyDescent="0.25"/>
  <cols>
    <col min="1" max="1" width="22.7109375" style="31" bestFit="1" customWidth="1"/>
    <col min="2" max="2" width="13.5703125" style="31" customWidth="1"/>
    <col min="3" max="3" width="6.7109375" style="31" bestFit="1" customWidth="1"/>
    <col min="4" max="16384" width="9.140625" style="31"/>
  </cols>
  <sheetData>
    <row r="1" spans="1:3" ht="32.25" customHeight="1" x14ac:dyDescent="0.25">
      <c r="A1" s="99" t="s">
        <v>46</v>
      </c>
      <c r="B1" s="99"/>
      <c r="C1" s="99"/>
    </row>
    <row r="2" spans="1:3" x14ac:dyDescent="0.25">
      <c r="A2" s="88" t="s">
        <v>8</v>
      </c>
      <c r="B2" s="88" t="s">
        <v>1</v>
      </c>
      <c r="C2" s="88"/>
    </row>
    <row r="3" spans="1:3" x14ac:dyDescent="0.25">
      <c r="A3" s="88"/>
      <c r="B3" s="29" t="s">
        <v>9</v>
      </c>
      <c r="C3" s="29" t="s">
        <v>10</v>
      </c>
    </row>
    <row r="4" spans="1:3" x14ac:dyDescent="0.25">
      <c r="A4" s="43" t="s">
        <v>13</v>
      </c>
      <c r="B4" s="66">
        <v>3868</v>
      </c>
      <c r="C4" s="66">
        <v>17474</v>
      </c>
    </row>
    <row r="5" spans="1:3" x14ac:dyDescent="0.25">
      <c r="A5" s="44" t="s">
        <v>12</v>
      </c>
      <c r="B5" s="54"/>
      <c r="C5" s="54"/>
    </row>
    <row r="6" spans="1:3" x14ac:dyDescent="0.25">
      <c r="A6" s="45" t="s">
        <v>16</v>
      </c>
      <c r="B6" s="67">
        <v>3455</v>
      </c>
      <c r="C6" s="67">
        <v>12871</v>
      </c>
    </row>
    <row r="7" spans="1:3" x14ac:dyDescent="0.25">
      <c r="A7" s="45" t="s">
        <v>17</v>
      </c>
      <c r="B7" s="54">
        <v>89.3</v>
      </c>
      <c r="C7" s="54">
        <v>73.7</v>
      </c>
    </row>
    <row r="8" spans="1:3" x14ac:dyDescent="0.25">
      <c r="A8" s="44" t="s">
        <v>11</v>
      </c>
      <c r="B8" s="54"/>
      <c r="C8" s="54"/>
    </row>
    <row r="9" spans="1:3" x14ac:dyDescent="0.25">
      <c r="A9" s="45" t="s">
        <v>16</v>
      </c>
      <c r="B9" s="67">
        <v>3309</v>
      </c>
      <c r="C9" s="67">
        <v>12678</v>
      </c>
    </row>
    <row r="10" spans="1:3" x14ac:dyDescent="0.25">
      <c r="A10" s="46" t="s">
        <v>17</v>
      </c>
      <c r="B10" s="55">
        <v>85.5</v>
      </c>
      <c r="C10" s="55">
        <v>72.599999999999994</v>
      </c>
    </row>
    <row r="11" spans="1:3" x14ac:dyDescent="0.25">
      <c r="A11" s="47"/>
      <c r="B11" s="47"/>
      <c r="C11" s="65"/>
    </row>
    <row r="12" spans="1:3" x14ac:dyDescent="0.25">
      <c r="A12" s="97" t="s">
        <v>15</v>
      </c>
      <c r="B12" s="98"/>
      <c r="C12" s="89"/>
    </row>
    <row r="13" spans="1:3" x14ac:dyDescent="0.25">
      <c r="A13" s="100" t="s">
        <v>20</v>
      </c>
      <c r="B13" s="101"/>
      <c r="C13" s="48"/>
    </row>
    <row r="14" spans="1:3" x14ac:dyDescent="0.25">
      <c r="A14" s="92" t="s">
        <v>21</v>
      </c>
      <c r="B14" s="93"/>
      <c r="C14" s="49">
        <v>765</v>
      </c>
    </row>
    <row r="15" spans="1:3" x14ac:dyDescent="0.25">
      <c r="A15" s="90" t="s">
        <v>22</v>
      </c>
      <c r="B15" s="91"/>
      <c r="C15" s="50"/>
    </row>
    <row r="16" spans="1:3" x14ac:dyDescent="0.25">
      <c r="A16" s="92" t="s">
        <v>23</v>
      </c>
      <c r="B16" s="93"/>
      <c r="C16" s="51">
        <v>540</v>
      </c>
    </row>
    <row r="17" spans="1:3" x14ac:dyDescent="0.25">
      <c r="A17" s="94" t="s">
        <v>0</v>
      </c>
      <c r="B17" s="95"/>
      <c r="C17" s="52">
        <f>C16/C14*100</f>
        <v>70.588235294117652</v>
      </c>
    </row>
    <row r="18" spans="1:3" ht="24" x14ac:dyDescent="0.25">
      <c r="A18" s="96" t="s">
        <v>24</v>
      </c>
      <c r="B18" s="53" t="s">
        <v>25</v>
      </c>
      <c r="C18" s="50"/>
    </row>
    <row r="19" spans="1:3" x14ac:dyDescent="0.25">
      <c r="A19" s="96"/>
      <c r="B19" s="54" t="s">
        <v>21</v>
      </c>
      <c r="C19" s="49">
        <v>435</v>
      </c>
    </row>
    <row r="20" spans="1:3" x14ac:dyDescent="0.25">
      <c r="A20" s="96"/>
      <c r="B20" s="55" t="s">
        <v>26</v>
      </c>
      <c r="C20" s="56">
        <f>C19/C14*100</f>
        <v>56.862745098039213</v>
      </c>
    </row>
    <row r="21" spans="1:3" x14ac:dyDescent="0.25">
      <c r="A21" s="96"/>
      <c r="B21" s="53" t="s">
        <v>27</v>
      </c>
      <c r="C21" s="50"/>
    </row>
    <row r="22" spans="1:3" x14ac:dyDescent="0.25">
      <c r="A22" s="96"/>
      <c r="B22" s="54" t="s">
        <v>21</v>
      </c>
      <c r="C22" s="49">
        <v>39</v>
      </c>
    </row>
    <row r="23" spans="1:3" x14ac:dyDescent="0.25">
      <c r="A23" s="96"/>
      <c r="B23" s="55" t="s">
        <v>26</v>
      </c>
      <c r="C23" s="56">
        <f>C22/C14*100</f>
        <v>5.0980392156862742</v>
      </c>
    </row>
    <row r="24" spans="1:3" ht="36" x14ac:dyDescent="0.25">
      <c r="A24" s="96"/>
      <c r="B24" s="53" t="s">
        <v>28</v>
      </c>
      <c r="C24" s="50"/>
    </row>
    <row r="25" spans="1:3" x14ac:dyDescent="0.25">
      <c r="A25" s="96"/>
      <c r="B25" s="54" t="s">
        <v>21</v>
      </c>
      <c r="C25" s="49">
        <v>213</v>
      </c>
    </row>
    <row r="26" spans="1:3" ht="15.75" thickBot="1" x14ac:dyDescent="0.3">
      <c r="A26" s="96"/>
      <c r="B26" s="59" t="s">
        <v>26</v>
      </c>
      <c r="C26" s="60">
        <f>C25/C14*100</f>
        <v>27.843137254901961</v>
      </c>
    </row>
    <row r="27" spans="1:3" ht="24.75" thickTop="1" x14ac:dyDescent="0.25">
      <c r="A27" s="96"/>
      <c r="B27" s="54" t="s">
        <v>29</v>
      </c>
      <c r="C27" s="49">
        <f>C19+C22+C25</f>
        <v>687</v>
      </c>
    </row>
    <row r="28" spans="1:3" x14ac:dyDescent="0.25">
      <c r="A28" s="96"/>
      <c r="B28" s="54" t="s">
        <v>26</v>
      </c>
      <c r="C28" s="61">
        <f>C27/C14*100</f>
        <v>89.803921568627459</v>
      </c>
    </row>
    <row r="29" spans="1:3" x14ac:dyDescent="0.25">
      <c r="A29" s="90" t="s">
        <v>30</v>
      </c>
      <c r="B29" s="91"/>
      <c r="C29" s="50"/>
    </row>
    <row r="30" spans="1:3" x14ac:dyDescent="0.25">
      <c r="A30" s="92" t="s">
        <v>14</v>
      </c>
      <c r="B30" s="93"/>
      <c r="C30" s="51">
        <f>C14-C27</f>
        <v>78</v>
      </c>
    </row>
    <row r="31" spans="1:3" x14ac:dyDescent="0.25">
      <c r="A31" s="94" t="s">
        <v>0</v>
      </c>
      <c r="B31" s="95"/>
      <c r="C31" s="56">
        <f>C30/C14*100</f>
        <v>10.196078431372548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G18" sqref="G18"/>
    </sheetView>
  </sheetViews>
  <sheetFormatPr defaultRowHeight="15" x14ac:dyDescent="0.25"/>
  <cols>
    <col min="1" max="1" width="22.7109375" style="31" bestFit="1" customWidth="1"/>
    <col min="2" max="2" width="12.7109375" style="31" customWidth="1"/>
    <col min="3" max="3" width="6.7109375" style="31" bestFit="1" customWidth="1"/>
    <col min="4" max="16384" width="9.140625" style="31"/>
  </cols>
  <sheetData>
    <row r="1" spans="1:3" ht="27" customHeight="1" x14ac:dyDescent="0.25">
      <c r="A1" s="99" t="s">
        <v>47</v>
      </c>
      <c r="B1" s="99"/>
      <c r="C1" s="99"/>
    </row>
    <row r="2" spans="1:3" x14ac:dyDescent="0.25">
      <c r="A2" s="88" t="s">
        <v>8</v>
      </c>
      <c r="B2" s="88" t="s">
        <v>1</v>
      </c>
      <c r="C2" s="88"/>
    </row>
    <row r="3" spans="1:3" x14ac:dyDescent="0.25">
      <c r="A3" s="88"/>
      <c r="B3" s="29" t="s">
        <v>9</v>
      </c>
      <c r="C3" s="29" t="s">
        <v>10</v>
      </c>
    </row>
    <row r="4" spans="1:3" x14ac:dyDescent="0.25">
      <c r="A4" s="43" t="s">
        <v>13</v>
      </c>
      <c r="B4" s="66">
        <v>4961</v>
      </c>
      <c r="C4" s="66">
        <v>21431</v>
      </c>
    </row>
    <row r="5" spans="1:3" x14ac:dyDescent="0.25">
      <c r="A5" s="44" t="s">
        <v>12</v>
      </c>
      <c r="B5" s="54"/>
      <c r="C5" s="54"/>
    </row>
    <row r="6" spans="1:3" x14ac:dyDescent="0.25">
      <c r="A6" s="45" t="s">
        <v>16</v>
      </c>
      <c r="B6" s="67">
        <v>4440</v>
      </c>
      <c r="C6" s="67">
        <v>16717</v>
      </c>
    </row>
    <row r="7" spans="1:3" x14ac:dyDescent="0.25">
      <c r="A7" s="45" t="s">
        <v>17</v>
      </c>
      <c r="B7" s="54">
        <v>89.5</v>
      </c>
      <c r="C7" s="72">
        <v>78</v>
      </c>
    </row>
    <row r="8" spans="1:3" x14ac:dyDescent="0.25">
      <c r="A8" s="44" t="s">
        <v>11</v>
      </c>
      <c r="B8" s="54"/>
      <c r="C8" s="54"/>
    </row>
    <row r="9" spans="1:3" x14ac:dyDescent="0.25">
      <c r="A9" s="45" t="s">
        <v>16</v>
      </c>
      <c r="B9" s="67">
        <v>4328</v>
      </c>
      <c r="C9" s="67">
        <v>16656</v>
      </c>
    </row>
    <row r="10" spans="1:3" x14ac:dyDescent="0.25">
      <c r="A10" s="46" t="s">
        <v>17</v>
      </c>
      <c r="B10" s="55">
        <v>87.2</v>
      </c>
      <c r="C10" s="55">
        <v>77.7</v>
      </c>
    </row>
    <row r="11" spans="1:3" x14ac:dyDescent="0.25">
      <c r="A11" s="47"/>
      <c r="B11" s="47"/>
      <c r="C11" s="65"/>
    </row>
    <row r="12" spans="1:3" x14ac:dyDescent="0.25">
      <c r="A12" s="97" t="s">
        <v>15</v>
      </c>
      <c r="B12" s="98"/>
      <c r="C12" s="89"/>
    </row>
    <row r="13" spans="1:3" x14ac:dyDescent="0.25">
      <c r="A13" s="100" t="s">
        <v>20</v>
      </c>
      <c r="B13" s="101"/>
      <c r="C13" s="48"/>
    </row>
    <row r="14" spans="1:3" x14ac:dyDescent="0.25">
      <c r="A14" s="92" t="s">
        <v>21</v>
      </c>
      <c r="B14" s="93"/>
      <c r="C14" s="49">
        <v>1285</v>
      </c>
    </row>
    <row r="15" spans="1:3" x14ac:dyDescent="0.25">
      <c r="A15" s="90" t="s">
        <v>22</v>
      </c>
      <c r="B15" s="91"/>
      <c r="C15" s="50"/>
    </row>
    <row r="16" spans="1:3" x14ac:dyDescent="0.25">
      <c r="A16" s="92" t="s">
        <v>23</v>
      </c>
      <c r="B16" s="93"/>
      <c r="C16" s="51">
        <v>967</v>
      </c>
    </row>
    <row r="17" spans="1:3" x14ac:dyDescent="0.25">
      <c r="A17" s="94" t="s">
        <v>0</v>
      </c>
      <c r="B17" s="95"/>
      <c r="C17" s="52">
        <f>C16/C14*100</f>
        <v>75.252918287937746</v>
      </c>
    </row>
    <row r="18" spans="1:3" ht="24" x14ac:dyDescent="0.25">
      <c r="A18" s="96" t="s">
        <v>24</v>
      </c>
      <c r="B18" s="53" t="s">
        <v>25</v>
      </c>
      <c r="C18" s="50"/>
    </row>
    <row r="19" spans="1:3" x14ac:dyDescent="0.25">
      <c r="A19" s="96"/>
      <c r="B19" s="54" t="s">
        <v>21</v>
      </c>
      <c r="C19" s="49">
        <v>872</v>
      </c>
    </row>
    <row r="20" spans="1:3" x14ac:dyDescent="0.25">
      <c r="A20" s="96"/>
      <c r="B20" s="55" t="s">
        <v>26</v>
      </c>
      <c r="C20" s="56">
        <f>C19/C14*100</f>
        <v>67.859922178988327</v>
      </c>
    </row>
    <row r="21" spans="1:3" x14ac:dyDescent="0.25">
      <c r="A21" s="96"/>
      <c r="B21" s="53" t="s">
        <v>27</v>
      </c>
      <c r="C21" s="50"/>
    </row>
    <row r="22" spans="1:3" x14ac:dyDescent="0.25">
      <c r="A22" s="96"/>
      <c r="B22" s="54" t="s">
        <v>21</v>
      </c>
      <c r="C22" s="49">
        <v>50</v>
      </c>
    </row>
    <row r="23" spans="1:3" x14ac:dyDescent="0.25">
      <c r="A23" s="96"/>
      <c r="B23" s="55" t="s">
        <v>26</v>
      </c>
      <c r="C23" s="56">
        <f>C22/C14*100</f>
        <v>3.8910505836575875</v>
      </c>
    </row>
    <row r="24" spans="1:3" ht="36" x14ac:dyDescent="0.25">
      <c r="A24" s="96"/>
      <c r="B24" s="53" t="s">
        <v>28</v>
      </c>
      <c r="C24" s="50"/>
    </row>
    <row r="25" spans="1:3" x14ac:dyDescent="0.25">
      <c r="A25" s="96"/>
      <c r="B25" s="54" t="s">
        <v>21</v>
      </c>
      <c r="C25" s="49">
        <v>272</v>
      </c>
    </row>
    <row r="26" spans="1:3" ht="15.75" thickBot="1" x14ac:dyDescent="0.3">
      <c r="A26" s="96"/>
      <c r="B26" s="59" t="s">
        <v>26</v>
      </c>
      <c r="C26" s="60">
        <f>C25/C14*100</f>
        <v>21.167315175097276</v>
      </c>
    </row>
    <row r="27" spans="1:3" ht="24.75" thickTop="1" x14ac:dyDescent="0.25">
      <c r="A27" s="96"/>
      <c r="B27" s="54" t="s">
        <v>29</v>
      </c>
      <c r="C27" s="49">
        <f>C19+C22+C25</f>
        <v>1194</v>
      </c>
    </row>
    <row r="28" spans="1:3" x14ac:dyDescent="0.25">
      <c r="A28" s="96"/>
      <c r="B28" s="54" t="s">
        <v>26</v>
      </c>
      <c r="C28" s="61">
        <f>C27/C14*100</f>
        <v>92.918287937743187</v>
      </c>
    </row>
    <row r="29" spans="1:3" x14ac:dyDescent="0.25">
      <c r="A29" s="90" t="s">
        <v>30</v>
      </c>
      <c r="B29" s="91"/>
      <c r="C29" s="50"/>
    </row>
    <row r="30" spans="1:3" x14ac:dyDescent="0.25">
      <c r="A30" s="92" t="s">
        <v>14</v>
      </c>
      <c r="B30" s="93"/>
      <c r="C30" s="51">
        <f>C14-C27</f>
        <v>91</v>
      </c>
    </row>
    <row r="31" spans="1:3" x14ac:dyDescent="0.25">
      <c r="A31" s="94" t="s">
        <v>0</v>
      </c>
      <c r="B31" s="95"/>
      <c r="C31" s="56">
        <f>C30/C14*100</f>
        <v>7.081712062256809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0" sqref="F10"/>
    </sheetView>
  </sheetViews>
  <sheetFormatPr defaultRowHeight="15" x14ac:dyDescent="0.25"/>
  <cols>
    <col min="1" max="1" width="22.7109375" style="31" bestFit="1" customWidth="1"/>
    <col min="2" max="2" width="15.5703125" style="31" customWidth="1"/>
    <col min="3" max="3" width="8.42578125" style="31" bestFit="1" customWidth="1"/>
    <col min="4" max="16384" width="9.140625" style="31"/>
  </cols>
  <sheetData>
    <row r="1" spans="1:7" ht="41.25" customHeight="1" x14ac:dyDescent="0.25">
      <c r="A1" s="99" t="s">
        <v>32</v>
      </c>
      <c r="B1" s="99"/>
      <c r="C1" s="99"/>
      <c r="D1" s="41"/>
      <c r="E1" s="41"/>
      <c r="F1" s="41"/>
      <c r="G1" s="41"/>
    </row>
    <row r="2" spans="1:7" x14ac:dyDescent="0.25">
      <c r="A2" s="88" t="s">
        <v>8</v>
      </c>
      <c r="B2" s="88" t="s">
        <v>1</v>
      </c>
      <c r="C2" s="88"/>
    </row>
    <row r="3" spans="1:7" x14ac:dyDescent="0.25">
      <c r="A3" s="88"/>
      <c r="B3" s="42" t="s">
        <v>9</v>
      </c>
      <c r="C3" s="29" t="s">
        <v>10</v>
      </c>
    </row>
    <row r="4" spans="1:7" x14ac:dyDescent="0.25">
      <c r="A4" s="43" t="s">
        <v>13</v>
      </c>
      <c r="B4" s="66">
        <v>13960</v>
      </c>
      <c r="C4" s="66">
        <v>52177</v>
      </c>
    </row>
    <row r="5" spans="1:7" x14ac:dyDescent="0.25">
      <c r="A5" s="44" t="s">
        <v>12</v>
      </c>
      <c r="B5" s="68"/>
      <c r="C5" s="68"/>
    </row>
    <row r="6" spans="1:7" x14ac:dyDescent="0.25">
      <c r="A6" s="45" t="s">
        <v>16</v>
      </c>
      <c r="B6" s="67">
        <v>12216</v>
      </c>
      <c r="C6" s="67">
        <v>39235</v>
      </c>
    </row>
    <row r="7" spans="1:7" x14ac:dyDescent="0.25">
      <c r="A7" s="45" t="s">
        <v>17</v>
      </c>
      <c r="B7" s="69">
        <v>87.5</v>
      </c>
      <c r="C7" s="69">
        <v>75.2</v>
      </c>
    </row>
    <row r="8" spans="1:7" x14ac:dyDescent="0.25">
      <c r="A8" s="44" t="s">
        <v>11</v>
      </c>
      <c r="B8" s="68"/>
      <c r="C8" s="68"/>
    </row>
    <row r="9" spans="1:7" x14ac:dyDescent="0.25">
      <c r="A9" s="45" t="s">
        <v>16</v>
      </c>
      <c r="B9" s="67">
        <v>11863</v>
      </c>
      <c r="C9" s="67">
        <v>39140</v>
      </c>
    </row>
    <row r="10" spans="1:7" x14ac:dyDescent="0.25">
      <c r="A10" s="46" t="s">
        <v>17</v>
      </c>
      <c r="B10" s="70">
        <v>85</v>
      </c>
      <c r="C10" s="70">
        <v>75</v>
      </c>
    </row>
    <row r="11" spans="1:7" x14ac:dyDescent="0.25">
      <c r="A11" s="47"/>
      <c r="B11" s="47"/>
      <c r="C11" s="43"/>
    </row>
    <row r="12" spans="1:7" x14ac:dyDescent="0.25">
      <c r="A12" s="97" t="s">
        <v>15</v>
      </c>
      <c r="B12" s="98"/>
      <c r="C12" s="89"/>
    </row>
    <row r="13" spans="1:7" x14ac:dyDescent="0.25">
      <c r="A13" s="90" t="s">
        <v>20</v>
      </c>
      <c r="B13" s="91"/>
      <c r="C13" s="48"/>
    </row>
    <row r="14" spans="1:7" x14ac:dyDescent="0.25">
      <c r="A14" s="94" t="s">
        <v>21</v>
      </c>
      <c r="B14" s="95"/>
      <c r="C14" s="49">
        <v>2665</v>
      </c>
    </row>
    <row r="15" spans="1:7" x14ac:dyDescent="0.25">
      <c r="A15" s="90" t="s">
        <v>22</v>
      </c>
      <c r="B15" s="91"/>
      <c r="C15" s="50"/>
    </row>
    <row r="16" spans="1:7" x14ac:dyDescent="0.25">
      <c r="A16" s="92" t="s">
        <v>23</v>
      </c>
      <c r="B16" s="93"/>
      <c r="C16" s="51">
        <v>1818</v>
      </c>
    </row>
    <row r="17" spans="1:3" x14ac:dyDescent="0.25">
      <c r="A17" s="94" t="s">
        <v>0</v>
      </c>
      <c r="B17" s="95"/>
      <c r="C17" s="52">
        <f>C16/C14*100</f>
        <v>68.217636022514071</v>
      </c>
    </row>
    <row r="18" spans="1:3" ht="24" x14ac:dyDescent="0.25">
      <c r="A18" s="96" t="s">
        <v>24</v>
      </c>
      <c r="B18" s="53" t="s">
        <v>25</v>
      </c>
      <c r="C18" s="50"/>
    </row>
    <row r="19" spans="1:3" x14ac:dyDescent="0.25">
      <c r="A19" s="96"/>
      <c r="B19" s="54" t="s">
        <v>21</v>
      </c>
      <c r="C19" s="49">
        <v>1485</v>
      </c>
    </row>
    <row r="20" spans="1:3" x14ac:dyDescent="0.25">
      <c r="A20" s="96"/>
      <c r="B20" s="55" t="s">
        <v>26</v>
      </c>
      <c r="C20" s="56">
        <f>C19/C14*100</f>
        <v>55.722326454033762</v>
      </c>
    </row>
    <row r="21" spans="1:3" x14ac:dyDescent="0.25">
      <c r="A21" s="96"/>
      <c r="B21" s="53" t="s">
        <v>27</v>
      </c>
      <c r="C21" s="57"/>
    </row>
    <row r="22" spans="1:3" x14ac:dyDescent="0.25">
      <c r="A22" s="96"/>
      <c r="B22" s="54" t="s">
        <v>21</v>
      </c>
      <c r="C22" s="49">
        <v>151</v>
      </c>
    </row>
    <row r="23" spans="1:3" x14ac:dyDescent="0.25">
      <c r="A23" s="96"/>
      <c r="B23" s="55" t="s">
        <v>26</v>
      </c>
      <c r="C23" s="58">
        <f>C22/C14*100</f>
        <v>5.6660412757973733</v>
      </c>
    </row>
    <row r="24" spans="1:3" ht="24" x14ac:dyDescent="0.25">
      <c r="A24" s="96"/>
      <c r="B24" s="53" t="s">
        <v>28</v>
      </c>
      <c r="C24" s="50"/>
    </row>
    <row r="25" spans="1:3" x14ac:dyDescent="0.25">
      <c r="A25" s="96"/>
      <c r="B25" s="54" t="s">
        <v>21</v>
      </c>
      <c r="C25" s="49">
        <v>788</v>
      </c>
    </row>
    <row r="26" spans="1:3" ht="15.75" thickBot="1" x14ac:dyDescent="0.3">
      <c r="A26" s="96"/>
      <c r="B26" s="59" t="s">
        <v>26</v>
      </c>
      <c r="C26" s="60">
        <f>C25/C14*100</f>
        <v>29.568480300187616</v>
      </c>
    </row>
    <row r="27" spans="1:3" ht="15.75" thickTop="1" x14ac:dyDescent="0.25">
      <c r="A27" s="96"/>
      <c r="B27" s="54" t="s">
        <v>29</v>
      </c>
      <c r="C27" s="49">
        <f>C19+C22+C25</f>
        <v>2424</v>
      </c>
    </row>
    <row r="28" spans="1:3" x14ac:dyDescent="0.25">
      <c r="A28" s="96"/>
      <c r="B28" s="54" t="s">
        <v>26</v>
      </c>
      <c r="C28" s="61">
        <f>C27/C14*100</f>
        <v>90.956848030018762</v>
      </c>
    </row>
    <row r="29" spans="1:3" x14ac:dyDescent="0.25">
      <c r="A29" s="90" t="s">
        <v>30</v>
      </c>
      <c r="B29" s="91"/>
      <c r="C29" s="50"/>
    </row>
    <row r="30" spans="1:3" x14ac:dyDescent="0.25">
      <c r="A30" s="92" t="s">
        <v>14</v>
      </c>
      <c r="B30" s="93"/>
      <c r="C30" s="51">
        <f>C14-C27</f>
        <v>241</v>
      </c>
    </row>
    <row r="31" spans="1:3" x14ac:dyDescent="0.25">
      <c r="A31" s="94" t="s">
        <v>0</v>
      </c>
      <c r="B31" s="95"/>
      <c r="C31" s="56">
        <f>C30/C14*100</f>
        <v>9.0431519699812384</v>
      </c>
    </row>
  </sheetData>
  <mergeCells count="13">
    <mergeCell ref="A13:B13"/>
    <mergeCell ref="A12:C12"/>
    <mergeCell ref="A1:C1"/>
    <mergeCell ref="A2:A3"/>
    <mergeCell ref="B2:C2"/>
    <mergeCell ref="A29:B29"/>
    <mergeCell ref="A30:B30"/>
    <mergeCell ref="A31:B31"/>
    <mergeCell ref="A14:B14"/>
    <mergeCell ref="A15:B15"/>
    <mergeCell ref="A16:B16"/>
    <mergeCell ref="A17:B17"/>
    <mergeCell ref="A18:A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6" sqref="E6"/>
    </sheetView>
  </sheetViews>
  <sheetFormatPr defaultRowHeight="15" x14ac:dyDescent="0.25"/>
  <cols>
    <col min="1" max="1" width="22.7109375" style="31" bestFit="1" customWidth="1"/>
    <col min="2" max="2" width="12.7109375" style="31" customWidth="1"/>
    <col min="3" max="3" width="6.7109375" style="31" bestFit="1" customWidth="1"/>
    <col min="4" max="16384" width="9.140625" style="31"/>
  </cols>
  <sheetData>
    <row r="1" spans="1:3" ht="27" customHeight="1" x14ac:dyDescent="0.25">
      <c r="A1" s="99" t="s">
        <v>48</v>
      </c>
      <c r="B1" s="99"/>
      <c r="C1" s="99"/>
    </row>
    <row r="2" spans="1:3" x14ac:dyDescent="0.25">
      <c r="A2" s="88" t="s">
        <v>8</v>
      </c>
      <c r="B2" s="88" t="s">
        <v>1</v>
      </c>
      <c r="C2" s="88"/>
    </row>
    <row r="3" spans="1:3" x14ac:dyDescent="0.25">
      <c r="A3" s="88"/>
      <c r="B3" s="29" t="s">
        <v>9</v>
      </c>
      <c r="C3" s="29" t="s">
        <v>10</v>
      </c>
    </row>
    <row r="4" spans="1:3" x14ac:dyDescent="0.25">
      <c r="A4" s="43" t="s">
        <v>13</v>
      </c>
      <c r="B4" s="66">
        <v>3528</v>
      </c>
      <c r="C4" s="66">
        <v>16380</v>
      </c>
    </row>
    <row r="5" spans="1:3" x14ac:dyDescent="0.25">
      <c r="A5" s="44" t="s">
        <v>12</v>
      </c>
      <c r="B5" s="54"/>
      <c r="C5" s="54"/>
    </row>
    <row r="6" spans="1:3" x14ac:dyDescent="0.25">
      <c r="A6" s="45" t="s">
        <v>16</v>
      </c>
      <c r="B6" s="67">
        <v>3298</v>
      </c>
      <c r="C6" s="67">
        <v>13322</v>
      </c>
    </row>
    <row r="7" spans="1:3" x14ac:dyDescent="0.25">
      <c r="A7" s="45" t="s">
        <v>17</v>
      </c>
      <c r="B7" s="54">
        <v>93.5</v>
      </c>
      <c r="C7" s="54">
        <v>81.3</v>
      </c>
    </row>
    <row r="8" spans="1:3" x14ac:dyDescent="0.25">
      <c r="A8" s="44" t="s">
        <v>11</v>
      </c>
      <c r="B8" s="54"/>
      <c r="C8" s="54"/>
    </row>
    <row r="9" spans="1:3" x14ac:dyDescent="0.25">
      <c r="A9" s="45" t="s">
        <v>16</v>
      </c>
      <c r="B9" s="67">
        <v>3187</v>
      </c>
      <c r="C9" s="67">
        <v>13241</v>
      </c>
    </row>
    <row r="10" spans="1:3" x14ac:dyDescent="0.25">
      <c r="A10" s="46" t="s">
        <v>17</v>
      </c>
      <c r="B10" s="55">
        <v>90.3</v>
      </c>
      <c r="C10" s="55">
        <v>80.8</v>
      </c>
    </row>
    <row r="11" spans="1:3" x14ac:dyDescent="0.25">
      <c r="A11" s="47"/>
      <c r="B11" s="47"/>
      <c r="C11" s="65"/>
    </row>
    <row r="12" spans="1:3" x14ac:dyDescent="0.25">
      <c r="A12" s="97" t="s">
        <v>15</v>
      </c>
      <c r="B12" s="98"/>
      <c r="C12" s="89"/>
    </row>
    <row r="13" spans="1:3" x14ac:dyDescent="0.25">
      <c r="A13" s="100" t="s">
        <v>20</v>
      </c>
      <c r="B13" s="101"/>
      <c r="C13" s="48"/>
    </row>
    <row r="14" spans="1:3" x14ac:dyDescent="0.25">
      <c r="A14" s="92" t="s">
        <v>21</v>
      </c>
      <c r="B14" s="93"/>
      <c r="C14" s="49">
        <v>1042</v>
      </c>
    </row>
    <row r="15" spans="1:3" x14ac:dyDescent="0.25">
      <c r="A15" s="90" t="s">
        <v>22</v>
      </c>
      <c r="B15" s="91"/>
      <c r="C15" s="50"/>
    </row>
    <row r="16" spans="1:3" x14ac:dyDescent="0.25">
      <c r="A16" s="92" t="s">
        <v>23</v>
      </c>
      <c r="B16" s="93"/>
      <c r="C16" s="51">
        <v>749</v>
      </c>
    </row>
    <row r="17" spans="1:3" x14ac:dyDescent="0.25">
      <c r="A17" s="94" t="s">
        <v>0</v>
      </c>
      <c r="B17" s="95"/>
      <c r="C17" s="52">
        <f>C16/C14*100</f>
        <v>71.880998080614205</v>
      </c>
    </row>
    <row r="18" spans="1:3" ht="24" x14ac:dyDescent="0.25">
      <c r="A18" s="96" t="s">
        <v>24</v>
      </c>
      <c r="B18" s="53" t="s">
        <v>25</v>
      </c>
      <c r="C18" s="50"/>
    </row>
    <row r="19" spans="1:3" x14ac:dyDescent="0.25">
      <c r="A19" s="96"/>
      <c r="B19" s="54" t="s">
        <v>21</v>
      </c>
      <c r="C19" s="49">
        <v>547</v>
      </c>
    </row>
    <row r="20" spans="1:3" x14ac:dyDescent="0.25">
      <c r="A20" s="96"/>
      <c r="B20" s="55" t="s">
        <v>26</v>
      </c>
      <c r="C20" s="56">
        <f>C19/C14*100</f>
        <v>52.495201535508642</v>
      </c>
    </row>
    <row r="21" spans="1:3" x14ac:dyDescent="0.25">
      <c r="A21" s="96"/>
      <c r="B21" s="53" t="s">
        <v>27</v>
      </c>
      <c r="C21" s="50"/>
    </row>
    <row r="22" spans="1:3" x14ac:dyDescent="0.25">
      <c r="A22" s="96"/>
      <c r="B22" s="54" t="s">
        <v>21</v>
      </c>
      <c r="C22" s="49">
        <v>28</v>
      </c>
    </row>
    <row r="23" spans="1:3" x14ac:dyDescent="0.25">
      <c r="A23" s="96"/>
      <c r="B23" s="55" t="s">
        <v>26</v>
      </c>
      <c r="C23" s="56">
        <f>C22/C14*100</f>
        <v>2.6871401151631478</v>
      </c>
    </row>
    <row r="24" spans="1:3" ht="36" x14ac:dyDescent="0.25">
      <c r="A24" s="96"/>
      <c r="B24" s="53" t="s">
        <v>28</v>
      </c>
      <c r="C24" s="50"/>
    </row>
    <row r="25" spans="1:3" x14ac:dyDescent="0.25">
      <c r="A25" s="96"/>
      <c r="B25" s="54" t="s">
        <v>21</v>
      </c>
      <c r="C25" s="49">
        <v>326</v>
      </c>
    </row>
    <row r="26" spans="1:3" ht="15.75" thickBot="1" x14ac:dyDescent="0.3">
      <c r="A26" s="96"/>
      <c r="B26" s="59" t="s">
        <v>26</v>
      </c>
      <c r="C26" s="60">
        <f>C25/C14*100</f>
        <v>31.285988483685223</v>
      </c>
    </row>
    <row r="27" spans="1:3" ht="24.75" thickTop="1" x14ac:dyDescent="0.25">
      <c r="A27" s="96"/>
      <c r="B27" s="54" t="s">
        <v>29</v>
      </c>
      <c r="C27" s="49">
        <f>C19+C22+C25</f>
        <v>901</v>
      </c>
    </row>
    <row r="28" spans="1:3" x14ac:dyDescent="0.25">
      <c r="A28" s="96"/>
      <c r="B28" s="54" t="s">
        <v>26</v>
      </c>
      <c r="C28" s="61">
        <f>C27/C14*100</f>
        <v>86.468330134357004</v>
      </c>
    </row>
    <row r="29" spans="1:3" x14ac:dyDescent="0.25">
      <c r="A29" s="90" t="s">
        <v>30</v>
      </c>
      <c r="B29" s="91"/>
      <c r="C29" s="50"/>
    </row>
    <row r="30" spans="1:3" x14ac:dyDescent="0.25">
      <c r="A30" s="92" t="s">
        <v>14</v>
      </c>
      <c r="B30" s="93"/>
      <c r="C30" s="51">
        <f>C14-C27</f>
        <v>141</v>
      </c>
    </row>
    <row r="31" spans="1:3" x14ac:dyDescent="0.25">
      <c r="A31" s="94" t="s">
        <v>0</v>
      </c>
      <c r="B31" s="95"/>
      <c r="C31" s="56">
        <f>C30/C14*100</f>
        <v>13.531669865642995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D9" sqref="D9"/>
    </sheetView>
  </sheetViews>
  <sheetFormatPr defaultRowHeight="15" x14ac:dyDescent="0.25"/>
  <cols>
    <col min="1" max="1" width="22.7109375" style="31" bestFit="1" customWidth="1"/>
    <col min="2" max="2" width="15.5703125" style="31" customWidth="1"/>
    <col min="3" max="3" width="6.7109375" style="31" bestFit="1" customWidth="1"/>
    <col min="4" max="16384" width="9.140625" style="31"/>
  </cols>
  <sheetData>
    <row r="1" spans="1:3" ht="27.75" customHeight="1" x14ac:dyDescent="0.25">
      <c r="A1" s="99" t="s">
        <v>49</v>
      </c>
      <c r="B1" s="99"/>
      <c r="C1" s="99"/>
    </row>
    <row r="2" spans="1:3" x14ac:dyDescent="0.25">
      <c r="A2" s="88" t="s">
        <v>8</v>
      </c>
      <c r="B2" s="88" t="s">
        <v>1</v>
      </c>
      <c r="C2" s="88"/>
    </row>
    <row r="3" spans="1:3" x14ac:dyDescent="0.25">
      <c r="A3" s="88"/>
      <c r="B3" s="29" t="s">
        <v>9</v>
      </c>
      <c r="C3" s="29" t="s">
        <v>10</v>
      </c>
    </row>
    <row r="4" spans="1:3" x14ac:dyDescent="0.25">
      <c r="A4" s="43" t="s">
        <v>13</v>
      </c>
      <c r="B4" s="66">
        <v>4649</v>
      </c>
      <c r="C4" s="66">
        <v>22546</v>
      </c>
    </row>
    <row r="5" spans="1:3" x14ac:dyDescent="0.25">
      <c r="A5" s="44" t="s">
        <v>12</v>
      </c>
      <c r="B5" s="54"/>
      <c r="C5" s="54"/>
    </row>
    <row r="6" spans="1:3" x14ac:dyDescent="0.25">
      <c r="A6" s="45" t="s">
        <v>16</v>
      </c>
      <c r="B6" s="67">
        <v>4365</v>
      </c>
      <c r="C6" s="67">
        <v>18013</v>
      </c>
    </row>
    <row r="7" spans="1:3" x14ac:dyDescent="0.25">
      <c r="A7" s="45" t="s">
        <v>17</v>
      </c>
      <c r="B7" s="54">
        <v>93.9</v>
      </c>
      <c r="C7" s="54">
        <v>79.900000000000006</v>
      </c>
    </row>
    <row r="8" spans="1:3" x14ac:dyDescent="0.25">
      <c r="A8" s="44" t="s">
        <v>11</v>
      </c>
      <c r="B8" s="54"/>
      <c r="C8" s="54"/>
    </row>
    <row r="9" spans="1:3" x14ac:dyDescent="0.25">
      <c r="A9" s="45" t="s">
        <v>16</v>
      </c>
      <c r="B9" s="67">
        <v>4247</v>
      </c>
      <c r="C9" s="67">
        <v>17960</v>
      </c>
    </row>
    <row r="10" spans="1:3" x14ac:dyDescent="0.25">
      <c r="A10" s="46" t="s">
        <v>17</v>
      </c>
      <c r="B10" s="55">
        <v>91.4</v>
      </c>
      <c r="C10" s="55">
        <v>79.7</v>
      </c>
    </row>
    <row r="11" spans="1:3" x14ac:dyDescent="0.25">
      <c r="A11" s="47"/>
      <c r="B11" s="47"/>
      <c r="C11" s="65"/>
    </row>
    <row r="12" spans="1:3" x14ac:dyDescent="0.25">
      <c r="A12" s="97" t="s">
        <v>15</v>
      </c>
      <c r="B12" s="98"/>
      <c r="C12" s="89"/>
    </row>
    <row r="13" spans="1:3" x14ac:dyDescent="0.25">
      <c r="A13" s="100" t="s">
        <v>20</v>
      </c>
      <c r="B13" s="101"/>
      <c r="C13" s="48"/>
    </row>
    <row r="14" spans="1:3" x14ac:dyDescent="0.25">
      <c r="A14" s="92" t="s">
        <v>21</v>
      </c>
      <c r="B14" s="93"/>
      <c r="C14" s="49">
        <v>739</v>
      </c>
    </row>
    <row r="15" spans="1:3" x14ac:dyDescent="0.25">
      <c r="A15" s="90" t="s">
        <v>22</v>
      </c>
      <c r="B15" s="91"/>
      <c r="C15" s="50"/>
    </row>
    <row r="16" spans="1:3" x14ac:dyDescent="0.25">
      <c r="A16" s="92" t="s">
        <v>23</v>
      </c>
      <c r="B16" s="93"/>
      <c r="C16" s="51">
        <v>550</v>
      </c>
    </row>
    <row r="17" spans="1:3" x14ac:dyDescent="0.25">
      <c r="A17" s="94" t="s">
        <v>0</v>
      </c>
      <c r="B17" s="95"/>
      <c r="C17" s="52">
        <f>C16/C14*100</f>
        <v>74.424898511502022</v>
      </c>
    </row>
    <row r="18" spans="1:3" ht="24" x14ac:dyDescent="0.25">
      <c r="A18" s="96" t="s">
        <v>24</v>
      </c>
      <c r="B18" s="53" t="s">
        <v>25</v>
      </c>
      <c r="C18" s="50"/>
    </row>
    <row r="19" spans="1:3" x14ac:dyDescent="0.25">
      <c r="A19" s="96"/>
      <c r="B19" s="54" t="s">
        <v>21</v>
      </c>
      <c r="C19" s="49">
        <v>448</v>
      </c>
    </row>
    <row r="20" spans="1:3" x14ac:dyDescent="0.25">
      <c r="A20" s="96"/>
      <c r="B20" s="55" t="s">
        <v>26</v>
      </c>
      <c r="C20" s="56">
        <f>C19/C14*100</f>
        <v>60.622462787550745</v>
      </c>
    </row>
    <row r="21" spans="1:3" x14ac:dyDescent="0.25">
      <c r="A21" s="96"/>
      <c r="B21" s="53" t="s">
        <v>27</v>
      </c>
      <c r="C21" s="50"/>
    </row>
    <row r="22" spans="1:3" x14ac:dyDescent="0.25">
      <c r="A22" s="96"/>
      <c r="B22" s="54" t="s">
        <v>21</v>
      </c>
      <c r="C22" s="49">
        <v>22</v>
      </c>
    </row>
    <row r="23" spans="1:3" x14ac:dyDescent="0.25">
      <c r="A23" s="96"/>
      <c r="B23" s="55" t="s">
        <v>26</v>
      </c>
      <c r="C23" s="56">
        <f>C22/C14*100</f>
        <v>2.9769959404600814</v>
      </c>
    </row>
    <row r="24" spans="1:3" ht="24" x14ac:dyDescent="0.25">
      <c r="A24" s="96"/>
      <c r="B24" s="53" t="s">
        <v>28</v>
      </c>
      <c r="C24" s="50"/>
    </row>
    <row r="25" spans="1:3" x14ac:dyDescent="0.25">
      <c r="A25" s="96"/>
      <c r="B25" s="54" t="s">
        <v>21</v>
      </c>
      <c r="C25" s="49">
        <v>209</v>
      </c>
    </row>
    <row r="26" spans="1:3" ht="15.75" thickBot="1" x14ac:dyDescent="0.3">
      <c r="A26" s="96"/>
      <c r="B26" s="59" t="s">
        <v>26</v>
      </c>
      <c r="C26" s="60">
        <f>C25/C14*100</f>
        <v>28.281461434370769</v>
      </c>
    </row>
    <row r="27" spans="1:3" ht="15.75" thickTop="1" x14ac:dyDescent="0.25">
      <c r="A27" s="96"/>
      <c r="B27" s="54" t="s">
        <v>29</v>
      </c>
      <c r="C27" s="49">
        <f>C19+C22+C25</f>
        <v>679</v>
      </c>
    </row>
    <row r="28" spans="1:3" x14ac:dyDescent="0.25">
      <c r="A28" s="96"/>
      <c r="B28" s="54" t="s">
        <v>26</v>
      </c>
      <c r="C28" s="61">
        <f>C27/C14*100</f>
        <v>91.880920162381599</v>
      </c>
    </row>
    <row r="29" spans="1:3" x14ac:dyDescent="0.25">
      <c r="A29" s="90" t="s">
        <v>30</v>
      </c>
      <c r="B29" s="91"/>
      <c r="C29" s="50"/>
    </row>
    <row r="30" spans="1:3" x14ac:dyDescent="0.25">
      <c r="A30" s="92" t="s">
        <v>14</v>
      </c>
      <c r="B30" s="93"/>
      <c r="C30" s="51">
        <f>C14-C27</f>
        <v>60</v>
      </c>
    </row>
    <row r="31" spans="1:3" x14ac:dyDescent="0.25">
      <c r="A31" s="94" t="s">
        <v>0</v>
      </c>
      <c r="B31" s="95"/>
      <c r="C31" s="56">
        <f>C30/C14*100</f>
        <v>8.1190798376184041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9" sqref="E9"/>
    </sheetView>
  </sheetViews>
  <sheetFormatPr defaultRowHeight="15" x14ac:dyDescent="0.25"/>
  <cols>
    <col min="1" max="1" width="22.7109375" style="31" bestFit="1" customWidth="1"/>
    <col min="2" max="2" width="14.85546875" style="31" customWidth="1"/>
    <col min="3" max="3" width="6.7109375" style="31" bestFit="1" customWidth="1"/>
    <col min="4" max="16384" width="9.140625" style="31"/>
  </cols>
  <sheetData>
    <row r="1" spans="1:3" ht="32.25" customHeight="1" x14ac:dyDescent="0.25">
      <c r="A1" s="99" t="s">
        <v>50</v>
      </c>
      <c r="B1" s="99"/>
      <c r="C1" s="99"/>
    </row>
    <row r="2" spans="1:3" x14ac:dyDescent="0.25">
      <c r="A2" s="88" t="s">
        <v>8</v>
      </c>
      <c r="B2" s="88" t="s">
        <v>1</v>
      </c>
      <c r="C2" s="88"/>
    </row>
    <row r="3" spans="1:3" x14ac:dyDescent="0.25">
      <c r="A3" s="88"/>
      <c r="B3" s="29" t="s">
        <v>9</v>
      </c>
      <c r="C3" s="29" t="s">
        <v>10</v>
      </c>
    </row>
    <row r="4" spans="1:3" x14ac:dyDescent="0.25">
      <c r="A4" s="43" t="s">
        <v>13</v>
      </c>
      <c r="B4" s="66">
        <v>4184</v>
      </c>
      <c r="C4" s="66">
        <v>18055</v>
      </c>
    </row>
    <row r="5" spans="1:3" x14ac:dyDescent="0.25">
      <c r="A5" s="44" t="s">
        <v>12</v>
      </c>
      <c r="B5" s="54"/>
      <c r="C5" s="54"/>
    </row>
    <row r="6" spans="1:3" x14ac:dyDescent="0.25">
      <c r="A6" s="45" t="s">
        <v>16</v>
      </c>
      <c r="B6" s="67">
        <v>3707</v>
      </c>
      <c r="C6" s="67">
        <v>13445</v>
      </c>
    </row>
    <row r="7" spans="1:3" x14ac:dyDescent="0.25">
      <c r="A7" s="45" t="s">
        <v>17</v>
      </c>
      <c r="B7" s="54">
        <v>88.6</v>
      </c>
      <c r="C7" s="54">
        <v>74.5</v>
      </c>
    </row>
    <row r="8" spans="1:3" x14ac:dyDescent="0.25">
      <c r="A8" s="44" t="s">
        <v>11</v>
      </c>
      <c r="B8" s="54"/>
      <c r="C8" s="54"/>
    </row>
    <row r="9" spans="1:3" x14ac:dyDescent="0.25">
      <c r="A9" s="45" t="s">
        <v>16</v>
      </c>
      <c r="B9" s="67">
        <v>3532</v>
      </c>
      <c r="C9" s="67">
        <v>13283</v>
      </c>
    </row>
    <row r="10" spans="1:3" x14ac:dyDescent="0.25">
      <c r="A10" s="46" t="s">
        <v>17</v>
      </c>
      <c r="B10" s="55">
        <v>84.4</v>
      </c>
      <c r="C10" s="55">
        <v>73.599999999999994</v>
      </c>
    </row>
    <row r="11" spans="1:3" x14ac:dyDescent="0.25">
      <c r="A11" s="47"/>
      <c r="B11" s="47"/>
      <c r="C11" s="65"/>
    </row>
    <row r="12" spans="1:3" x14ac:dyDescent="0.25">
      <c r="A12" s="97" t="s">
        <v>15</v>
      </c>
      <c r="B12" s="98"/>
      <c r="C12" s="89"/>
    </row>
    <row r="13" spans="1:3" x14ac:dyDescent="0.25">
      <c r="A13" s="100" t="s">
        <v>20</v>
      </c>
      <c r="B13" s="101"/>
      <c r="C13" s="48"/>
    </row>
    <row r="14" spans="1:3" x14ac:dyDescent="0.25">
      <c r="A14" s="92" t="s">
        <v>21</v>
      </c>
      <c r="B14" s="93"/>
      <c r="C14" s="49">
        <v>769</v>
      </c>
    </row>
    <row r="15" spans="1:3" x14ac:dyDescent="0.25">
      <c r="A15" s="90" t="s">
        <v>22</v>
      </c>
      <c r="B15" s="91"/>
      <c r="C15" s="50"/>
    </row>
    <row r="16" spans="1:3" x14ac:dyDescent="0.25">
      <c r="A16" s="92" t="s">
        <v>23</v>
      </c>
      <c r="B16" s="93"/>
      <c r="C16" s="51">
        <v>515</v>
      </c>
    </row>
    <row r="17" spans="1:3" x14ac:dyDescent="0.25">
      <c r="A17" s="94" t="s">
        <v>0</v>
      </c>
      <c r="B17" s="95"/>
      <c r="C17" s="52">
        <f>C16/C14*100</f>
        <v>66.970091027308186</v>
      </c>
    </row>
    <row r="18" spans="1:3" ht="24" x14ac:dyDescent="0.25">
      <c r="A18" s="96" t="s">
        <v>24</v>
      </c>
      <c r="B18" s="53" t="s">
        <v>25</v>
      </c>
      <c r="C18" s="50"/>
    </row>
    <row r="19" spans="1:3" x14ac:dyDescent="0.25">
      <c r="A19" s="96"/>
      <c r="B19" s="54" t="s">
        <v>21</v>
      </c>
      <c r="C19" s="49">
        <v>437</v>
      </c>
    </row>
    <row r="20" spans="1:3" x14ac:dyDescent="0.25">
      <c r="A20" s="96"/>
      <c r="B20" s="55" t="s">
        <v>26</v>
      </c>
      <c r="C20" s="56">
        <f>C19/C14*100</f>
        <v>56.827048114434334</v>
      </c>
    </row>
    <row r="21" spans="1:3" x14ac:dyDescent="0.25">
      <c r="A21" s="96"/>
      <c r="B21" s="53" t="s">
        <v>27</v>
      </c>
      <c r="C21" s="50"/>
    </row>
    <row r="22" spans="1:3" x14ac:dyDescent="0.25">
      <c r="A22" s="96"/>
      <c r="B22" s="54" t="s">
        <v>21</v>
      </c>
      <c r="C22" s="49">
        <v>12</v>
      </c>
    </row>
    <row r="23" spans="1:3" x14ac:dyDescent="0.25">
      <c r="A23" s="96"/>
      <c r="B23" s="55" t="s">
        <v>26</v>
      </c>
      <c r="C23" s="56">
        <f>C22/C14*100</f>
        <v>1.5604681404421328</v>
      </c>
    </row>
    <row r="24" spans="1:3" ht="24" x14ac:dyDescent="0.25">
      <c r="A24" s="96"/>
      <c r="B24" s="53" t="s">
        <v>28</v>
      </c>
      <c r="C24" s="50"/>
    </row>
    <row r="25" spans="1:3" x14ac:dyDescent="0.25">
      <c r="A25" s="96"/>
      <c r="B25" s="54" t="s">
        <v>21</v>
      </c>
      <c r="C25" s="49">
        <v>250</v>
      </c>
    </row>
    <row r="26" spans="1:3" ht="15.75" thickBot="1" x14ac:dyDescent="0.3">
      <c r="A26" s="96"/>
      <c r="B26" s="59" t="s">
        <v>26</v>
      </c>
      <c r="C26" s="60">
        <f>C25/C14*100</f>
        <v>32.509752925877763</v>
      </c>
    </row>
    <row r="27" spans="1:3" ht="15.75" thickTop="1" x14ac:dyDescent="0.25">
      <c r="A27" s="96"/>
      <c r="B27" s="54" t="s">
        <v>29</v>
      </c>
      <c r="C27" s="49">
        <f>C19+C22+C25</f>
        <v>699</v>
      </c>
    </row>
    <row r="28" spans="1:3" x14ac:dyDescent="0.25">
      <c r="A28" s="96"/>
      <c r="B28" s="54" t="s">
        <v>26</v>
      </c>
      <c r="C28" s="61">
        <f>C27/C14*100</f>
        <v>90.897269180754222</v>
      </c>
    </row>
    <row r="29" spans="1:3" x14ac:dyDescent="0.25">
      <c r="A29" s="90" t="s">
        <v>30</v>
      </c>
      <c r="B29" s="91"/>
      <c r="C29" s="50"/>
    </row>
    <row r="30" spans="1:3" x14ac:dyDescent="0.25">
      <c r="A30" s="92" t="s">
        <v>14</v>
      </c>
      <c r="B30" s="93"/>
      <c r="C30" s="51">
        <f>C14-C27</f>
        <v>70</v>
      </c>
    </row>
    <row r="31" spans="1:3" x14ac:dyDescent="0.25">
      <c r="A31" s="94" t="s">
        <v>0</v>
      </c>
      <c r="B31" s="95"/>
      <c r="C31" s="56">
        <f>C30/C14*100</f>
        <v>9.1027308192457728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C1"/>
    </sheetView>
  </sheetViews>
  <sheetFormatPr defaultRowHeight="15" x14ac:dyDescent="0.25"/>
  <cols>
    <col min="1" max="1" width="22.7109375" style="31" bestFit="1" customWidth="1"/>
    <col min="2" max="2" width="14.7109375" style="31" customWidth="1"/>
    <col min="3" max="3" width="6.7109375" style="31" bestFit="1" customWidth="1"/>
    <col min="4" max="16384" width="9.140625" style="31"/>
  </cols>
  <sheetData>
    <row r="1" spans="1:3" ht="35.25" customHeight="1" x14ac:dyDescent="0.25">
      <c r="A1" s="99" t="s">
        <v>53</v>
      </c>
      <c r="B1" s="99"/>
      <c r="C1" s="99"/>
    </row>
    <row r="2" spans="1:3" x14ac:dyDescent="0.25">
      <c r="A2" s="88" t="s">
        <v>8</v>
      </c>
      <c r="B2" s="88" t="s">
        <v>1</v>
      </c>
      <c r="C2" s="88"/>
    </row>
    <row r="3" spans="1:3" x14ac:dyDescent="0.25">
      <c r="A3" s="88"/>
      <c r="B3" s="29" t="s">
        <v>9</v>
      </c>
      <c r="C3" s="29" t="s">
        <v>10</v>
      </c>
    </row>
    <row r="4" spans="1:3" x14ac:dyDescent="0.25">
      <c r="A4" s="43" t="s">
        <v>13</v>
      </c>
      <c r="B4" s="66">
        <v>2413</v>
      </c>
      <c r="C4" s="66">
        <v>14884</v>
      </c>
    </row>
    <row r="5" spans="1:3" x14ac:dyDescent="0.25">
      <c r="A5" s="44" t="s">
        <v>12</v>
      </c>
      <c r="B5" s="54"/>
      <c r="C5" s="54"/>
    </row>
    <row r="6" spans="1:3" x14ac:dyDescent="0.25">
      <c r="A6" s="45" t="s">
        <v>16</v>
      </c>
      <c r="B6" s="67">
        <v>2081</v>
      </c>
      <c r="C6" s="67">
        <v>11658</v>
      </c>
    </row>
    <row r="7" spans="1:3" x14ac:dyDescent="0.25">
      <c r="A7" s="45" t="s">
        <v>17</v>
      </c>
      <c r="B7" s="54">
        <v>86.2</v>
      </c>
      <c r="C7" s="54">
        <v>78.3</v>
      </c>
    </row>
    <row r="8" spans="1:3" x14ac:dyDescent="0.25">
      <c r="A8" s="44" t="s">
        <v>11</v>
      </c>
      <c r="B8" s="54"/>
      <c r="C8" s="54"/>
    </row>
    <row r="9" spans="1:3" x14ac:dyDescent="0.25">
      <c r="A9" s="45" t="s">
        <v>16</v>
      </c>
      <c r="B9" s="67">
        <v>2001</v>
      </c>
      <c r="C9" s="67">
        <v>11641</v>
      </c>
    </row>
    <row r="10" spans="1:3" x14ac:dyDescent="0.25">
      <c r="A10" s="46" t="s">
        <v>17</v>
      </c>
      <c r="B10" s="55">
        <v>82.9</v>
      </c>
      <c r="C10" s="55">
        <v>78.2</v>
      </c>
    </row>
    <row r="11" spans="1:3" x14ac:dyDescent="0.25">
      <c r="A11" s="47"/>
      <c r="B11" s="47"/>
      <c r="C11" s="65"/>
    </row>
    <row r="12" spans="1:3" x14ac:dyDescent="0.25">
      <c r="A12" s="97" t="s">
        <v>15</v>
      </c>
      <c r="B12" s="98"/>
      <c r="C12" s="89"/>
    </row>
    <row r="13" spans="1:3" x14ac:dyDescent="0.25">
      <c r="A13" s="100" t="s">
        <v>20</v>
      </c>
      <c r="B13" s="101"/>
      <c r="C13" s="48"/>
    </row>
    <row r="14" spans="1:3" x14ac:dyDescent="0.25">
      <c r="A14" s="92" t="s">
        <v>21</v>
      </c>
      <c r="B14" s="93"/>
      <c r="C14" s="49">
        <v>429</v>
      </c>
    </row>
    <row r="15" spans="1:3" x14ac:dyDescent="0.25">
      <c r="A15" s="90" t="s">
        <v>22</v>
      </c>
      <c r="B15" s="91"/>
      <c r="C15" s="50"/>
    </row>
    <row r="16" spans="1:3" x14ac:dyDescent="0.25">
      <c r="A16" s="92" t="s">
        <v>23</v>
      </c>
      <c r="B16" s="93"/>
      <c r="C16" s="51">
        <v>280</v>
      </c>
    </row>
    <row r="17" spans="1:3" x14ac:dyDescent="0.25">
      <c r="A17" s="94" t="s">
        <v>0</v>
      </c>
      <c r="B17" s="95"/>
      <c r="C17" s="52">
        <f>C16/C14*100</f>
        <v>65.268065268065271</v>
      </c>
    </row>
    <row r="18" spans="1:3" ht="28.5" customHeight="1" x14ac:dyDescent="0.25">
      <c r="A18" s="96" t="s">
        <v>24</v>
      </c>
      <c r="B18" s="53" t="s">
        <v>25</v>
      </c>
      <c r="C18" s="50"/>
    </row>
    <row r="19" spans="1:3" ht="15.75" customHeight="1" x14ac:dyDescent="0.25">
      <c r="A19" s="96"/>
      <c r="B19" s="54" t="s">
        <v>21</v>
      </c>
      <c r="C19" s="49">
        <v>189</v>
      </c>
    </row>
    <row r="20" spans="1:3" ht="14.25" customHeight="1" x14ac:dyDescent="0.25">
      <c r="A20" s="96"/>
      <c r="B20" s="55" t="s">
        <v>26</v>
      </c>
      <c r="C20" s="56">
        <f>C19/C14*100</f>
        <v>44.05594405594406</v>
      </c>
    </row>
    <row r="21" spans="1:3" x14ac:dyDescent="0.25">
      <c r="A21" s="96"/>
      <c r="B21" s="53" t="s">
        <v>27</v>
      </c>
      <c r="C21" s="50"/>
    </row>
    <row r="22" spans="1:3" ht="15.75" customHeight="1" x14ac:dyDescent="0.25">
      <c r="A22" s="96"/>
      <c r="B22" s="54" t="s">
        <v>21</v>
      </c>
      <c r="C22" s="49">
        <v>10</v>
      </c>
    </row>
    <row r="23" spans="1:3" ht="15" customHeight="1" x14ac:dyDescent="0.25">
      <c r="A23" s="96"/>
      <c r="B23" s="55" t="s">
        <v>26</v>
      </c>
      <c r="C23" s="56">
        <f>C22/C14*100</f>
        <v>2.3310023310023311</v>
      </c>
    </row>
    <row r="24" spans="1:3" ht="27.75" customHeight="1" x14ac:dyDescent="0.25">
      <c r="A24" s="96"/>
      <c r="B24" s="53" t="s">
        <v>28</v>
      </c>
      <c r="C24" s="50"/>
    </row>
    <row r="25" spans="1:3" ht="16.5" customHeight="1" x14ac:dyDescent="0.25">
      <c r="A25" s="96"/>
      <c r="B25" s="54" t="s">
        <v>21</v>
      </c>
      <c r="C25" s="49">
        <v>183</v>
      </c>
    </row>
    <row r="26" spans="1:3" ht="16.5" customHeight="1" thickBot="1" x14ac:dyDescent="0.3">
      <c r="A26" s="96"/>
      <c r="B26" s="59" t="s">
        <v>26</v>
      </c>
      <c r="C26" s="60">
        <f>C25/C14*100</f>
        <v>42.657342657342653</v>
      </c>
    </row>
    <row r="27" spans="1:3" ht="15.75" customHeight="1" thickTop="1" x14ac:dyDescent="0.25">
      <c r="A27" s="96"/>
      <c r="B27" s="54" t="s">
        <v>29</v>
      </c>
      <c r="C27" s="49">
        <f>C19+C22+C25</f>
        <v>382</v>
      </c>
    </row>
    <row r="28" spans="1:3" ht="13.5" customHeight="1" x14ac:dyDescent="0.25">
      <c r="A28" s="96"/>
      <c r="B28" s="54" t="s">
        <v>26</v>
      </c>
      <c r="C28" s="61">
        <f>C27/C14*100</f>
        <v>89.044289044289044</v>
      </c>
    </row>
    <row r="29" spans="1:3" x14ac:dyDescent="0.25">
      <c r="A29" s="90" t="s">
        <v>30</v>
      </c>
      <c r="B29" s="91"/>
      <c r="C29" s="50"/>
    </row>
    <row r="30" spans="1:3" x14ac:dyDescent="0.25">
      <c r="A30" s="92" t="s">
        <v>14</v>
      </c>
      <c r="B30" s="93"/>
      <c r="C30" s="51">
        <f>C14-C27</f>
        <v>47</v>
      </c>
    </row>
    <row r="31" spans="1:3" x14ac:dyDescent="0.25">
      <c r="A31" s="94" t="s">
        <v>0</v>
      </c>
      <c r="B31" s="95"/>
      <c r="C31" s="56">
        <f>C30/C14*100</f>
        <v>10.955710955710956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sqref="A1:C1"/>
    </sheetView>
  </sheetViews>
  <sheetFormatPr defaultRowHeight="15" x14ac:dyDescent="0.25"/>
  <cols>
    <col min="1" max="1" width="22.7109375" style="31" bestFit="1" customWidth="1"/>
    <col min="2" max="2" width="16.28515625" style="31" customWidth="1"/>
    <col min="3" max="3" width="6.7109375" style="31" bestFit="1" customWidth="1"/>
    <col min="4" max="16384" width="9.140625" style="31"/>
  </cols>
  <sheetData>
    <row r="1" spans="1:3" ht="30" customHeight="1" x14ac:dyDescent="0.25">
      <c r="A1" s="99" t="s">
        <v>54</v>
      </c>
      <c r="B1" s="99"/>
      <c r="C1" s="99"/>
    </row>
    <row r="2" spans="1:3" x14ac:dyDescent="0.25">
      <c r="A2" s="88" t="s">
        <v>8</v>
      </c>
      <c r="B2" s="88" t="s">
        <v>1</v>
      </c>
      <c r="C2" s="88"/>
    </row>
    <row r="3" spans="1:3" x14ac:dyDescent="0.25">
      <c r="A3" s="88"/>
      <c r="B3" s="29" t="s">
        <v>9</v>
      </c>
      <c r="C3" s="29" t="s">
        <v>10</v>
      </c>
    </row>
    <row r="4" spans="1:3" x14ac:dyDescent="0.25">
      <c r="A4" s="43" t="s">
        <v>13</v>
      </c>
      <c r="B4" s="66">
        <v>2174</v>
      </c>
      <c r="C4" s="66">
        <v>13660</v>
      </c>
    </row>
    <row r="5" spans="1:3" x14ac:dyDescent="0.25">
      <c r="A5" s="44" t="s">
        <v>12</v>
      </c>
      <c r="B5" s="54"/>
      <c r="C5" s="54"/>
    </row>
    <row r="6" spans="1:3" x14ac:dyDescent="0.25">
      <c r="A6" s="45" t="s">
        <v>16</v>
      </c>
      <c r="B6" s="67">
        <v>1974</v>
      </c>
      <c r="C6" s="67">
        <v>11158</v>
      </c>
    </row>
    <row r="7" spans="1:3" x14ac:dyDescent="0.25">
      <c r="A7" s="45" t="s">
        <v>17</v>
      </c>
      <c r="B7" s="54">
        <v>90.8</v>
      </c>
      <c r="C7" s="54">
        <v>81.7</v>
      </c>
    </row>
    <row r="8" spans="1:3" x14ac:dyDescent="0.25">
      <c r="A8" s="44" t="s">
        <v>11</v>
      </c>
      <c r="B8" s="54"/>
      <c r="C8" s="54"/>
    </row>
    <row r="9" spans="1:3" x14ac:dyDescent="0.25">
      <c r="A9" s="45" t="s">
        <v>16</v>
      </c>
      <c r="B9" s="67">
        <v>1917</v>
      </c>
      <c r="C9" s="67">
        <v>11110</v>
      </c>
    </row>
    <row r="10" spans="1:3" x14ac:dyDescent="0.25">
      <c r="A10" s="46" t="s">
        <v>17</v>
      </c>
      <c r="B10" s="55">
        <v>88.2</v>
      </c>
      <c r="C10" s="55">
        <v>81.3</v>
      </c>
    </row>
    <row r="11" spans="1:3" x14ac:dyDescent="0.25">
      <c r="A11" s="47"/>
      <c r="B11" s="47"/>
      <c r="C11" s="65"/>
    </row>
    <row r="12" spans="1:3" x14ac:dyDescent="0.25">
      <c r="A12" s="97" t="s">
        <v>15</v>
      </c>
      <c r="B12" s="98"/>
      <c r="C12" s="89"/>
    </row>
    <row r="13" spans="1:3" x14ac:dyDescent="0.25">
      <c r="A13" s="100" t="s">
        <v>20</v>
      </c>
      <c r="B13" s="101"/>
      <c r="C13" s="48"/>
    </row>
    <row r="14" spans="1:3" x14ac:dyDescent="0.25">
      <c r="A14" s="92" t="s">
        <v>21</v>
      </c>
      <c r="B14" s="93"/>
      <c r="C14" s="49">
        <v>671</v>
      </c>
    </row>
    <row r="15" spans="1:3" x14ac:dyDescent="0.25">
      <c r="A15" s="90" t="s">
        <v>22</v>
      </c>
      <c r="B15" s="91"/>
      <c r="C15" s="50"/>
    </row>
    <row r="16" spans="1:3" x14ac:dyDescent="0.25">
      <c r="A16" s="92" t="s">
        <v>23</v>
      </c>
      <c r="B16" s="93"/>
      <c r="C16" s="51">
        <v>413</v>
      </c>
    </row>
    <row r="17" spans="1:3" x14ac:dyDescent="0.25">
      <c r="A17" s="94" t="s">
        <v>0</v>
      </c>
      <c r="B17" s="95"/>
      <c r="C17" s="52">
        <f>C16/C14*100</f>
        <v>61.549925484351711</v>
      </c>
    </row>
    <row r="18" spans="1:3" ht="24" x14ac:dyDescent="0.25">
      <c r="A18" s="96" t="s">
        <v>24</v>
      </c>
      <c r="B18" s="53" t="s">
        <v>25</v>
      </c>
      <c r="C18" s="50"/>
    </row>
    <row r="19" spans="1:3" x14ac:dyDescent="0.25">
      <c r="A19" s="96"/>
      <c r="B19" s="54" t="s">
        <v>21</v>
      </c>
      <c r="C19" s="49">
        <v>359</v>
      </c>
    </row>
    <row r="20" spans="1:3" x14ac:dyDescent="0.25">
      <c r="A20" s="96"/>
      <c r="B20" s="55" t="s">
        <v>26</v>
      </c>
      <c r="C20" s="56">
        <f>C19/C14*100</f>
        <v>53.502235469448593</v>
      </c>
    </row>
    <row r="21" spans="1:3" x14ac:dyDescent="0.25">
      <c r="A21" s="96"/>
      <c r="B21" s="53" t="s">
        <v>27</v>
      </c>
      <c r="C21" s="50"/>
    </row>
    <row r="22" spans="1:3" x14ac:dyDescent="0.25">
      <c r="A22" s="96"/>
      <c r="B22" s="54" t="s">
        <v>21</v>
      </c>
      <c r="C22" s="49">
        <v>60</v>
      </c>
    </row>
    <row r="23" spans="1:3" x14ac:dyDescent="0.25">
      <c r="A23" s="96"/>
      <c r="B23" s="55" t="s">
        <v>26</v>
      </c>
      <c r="C23" s="56">
        <f>C22/C14*100</f>
        <v>8.9418777943368113</v>
      </c>
    </row>
    <row r="24" spans="1:3" ht="24" x14ac:dyDescent="0.25">
      <c r="A24" s="96"/>
      <c r="B24" s="53" t="s">
        <v>28</v>
      </c>
      <c r="C24" s="50"/>
    </row>
    <row r="25" spans="1:3" x14ac:dyDescent="0.25">
      <c r="A25" s="96"/>
      <c r="B25" s="54" t="s">
        <v>21</v>
      </c>
      <c r="C25" s="49">
        <v>187</v>
      </c>
    </row>
    <row r="26" spans="1:3" ht="15.75" thickBot="1" x14ac:dyDescent="0.3">
      <c r="A26" s="96"/>
      <c r="B26" s="59" t="s">
        <v>26</v>
      </c>
      <c r="C26" s="60">
        <f>C25/C14*100</f>
        <v>27.868852459016392</v>
      </c>
    </row>
    <row r="27" spans="1:3" ht="15.75" thickTop="1" x14ac:dyDescent="0.25">
      <c r="A27" s="96"/>
      <c r="B27" s="54" t="s">
        <v>29</v>
      </c>
      <c r="C27" s="49">
        <f>C19+C22+C25</f>
        <v>606</v>
      </c>
    </row>
    <row r="28" spans="1:3" x14ac:dyDescent="0.25">
      <c r="A28" s="96"/>
      <c r="B28" s="54" t="s">
        <v>26</v>
      </c>
      <c r="C28" s="61">
        <f>C27/C14*100</f>
        <v>90.312965722801792</v>
      </c>
    </row>
    <row r="29" spans="1:3" x14ac:dyDescent="0.25">
      <c r="A29" s="90" t="s">
        <v>30</v>
      </c>
      <c r="B29" s="91"/>
      <c r="C29" s="50"/>
    </row>
    <row r="30" spans="1:3" x14ac:dyDescent="0.25">
      <c r="A30" s="92" t="s">
        <v>14</v>
      </c>
      <c r="B30" s="93"/>
      <c r="C30" s="51">
        <f>C14-C27</f>
        <v>65</v>
      </c>
    </row>
    <row r="31" spans="1:3" x14ac:dyDescent="0.25">
      <c r="A31" s="94" t="s">
        <v>0</v>
      </c>
      <c r="B31" s="95"/>
      <c r="C31" s="56">
        <f>C30/C14*100</f>
        <v>9.6870342771982116</v>
      </c>
    </row>
  </sheetData>
  <mergeCells count="13">
    <mergeCell ref="A31:B31"/>
    <mergeCell ref="A15:B15"/>
    <mergeCell ref="A16:B16"/>
    <mergeCell ref="A17:B17"/>
    <mergeCell ref="A18:A28"/>
    <mergeCell ref="A29:B29"/>
    <mergeCell ref="A30:B30"/>
    <mergeCell ref="A14:B14"/>
    <mergeCell ref="A1:C1"/>
    <mergeCell ref="A2:A3"/>
    <mergeCell ref="B2:C2"/>
    <mergeCell ref="A12:C12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5" sqref="E15"/>
    </sheetView>
  </sheetViews>
  <sheetFormatPr defaultRowHeight="15" x14ac:dyDescent="0.25"/>
  <cols>
    <col min="1" max="1" width="22.7109375" style="31" bestFit="1" customWidth="1"/>
    <col min="2" max="2" width="14.2851562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31.5" customHeight="1" x14ac:dyDescent="0.25">
      <c r="A1" s="99" t="s">
        <v>33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41"/>
      <c r="E2" s="41"/>
    </row>
    <row r="3" spans="1:9" x14ac:dyDescent="0.25">
      <c r="A3" s="88"/>
      <c r="B3" s="29" t="s">
        <v>9</v>
      </c>
      <c r="C3" s="29" t="s">
        <v>10</v>
      </c>
      <c r="D3" s="41"/>
      <c r="E3" s="41"/>
    </row>
    <row r="4" spans="1:9" x14ac:dyDescent="0.25">
      <c r="A4" s="43" t="s">
        <v>13</v>
      </c>
      <c r="B4" s="66">
        <v>13044</v>
      </c>
      <c r="C4" s="66">
        <v>52421</v>
      </c>
      <c r="D4" s="41"/>
      <c r="E4" s="62"/>
    </row>
    <row r="5" spans="1:9" x14ac:dyDescent="0.25">
      <c r="A5" s="44" t="s">
        <v>12</v>
      </c>
      <c r="B5" s="68"/>
      <c r="C5" s="71"/>
      <c r="D5" s="62"/>
      <c r="E5" s="63"/>
    </row>
    <row r="6" spans="1:9" x14ac:dyDescent="0.25">
      <c r="A6" s="45" t="s">
        <v>16</v>
      </c>
      <c r="B6" s="67">
        <v>12256</v>
      </c>
      <c r="C6" s="67">
        <v>42150</v>
      </c>
      <c r="D6" s="62"/>
      <c r="E6" s="64"/>
    </row>
    <row r="7" spans="1:9" x14ac:dyDescent="0.25">
      <c r="A7" s="45" t="s">
        <v>17</v>
      </c>
      <c r="B7" s="69">
        <v>94</v>
      </c>
      <c r="C7" s="69">
        <v>80.400000000000006</v>
      </c>
      <c r="D7" s="41"/>
      <c r="E7" s="62"/>
    </row>
    <row r="8" spans="1:9" x14ac:dyDescent="0.25">
      <c r="A8" s="44" t="s">
        <v>11</v>
      </c>
      <c r="B8" s="68"/>
      <c r="C8" s="71"/>
      <c r="D8" s="41"/>
      <c r="E8" s="62"/>
    </row>
    <row r="9" spans="1:9" x14ac:dyDescent="0.25">
      <c r="A9" s="45" t="s">
        <v>16</v>
      </c>
      <c r="B9" s="67">
        <v>11915</v>
      </c>
      <c r="C9" s="67">
        <v>42036</v>
      </c>
      <c r="D9" s="62"/>
      <c r="E9" s="63"/>
    </row>
    <row r="10" spans="1:9" x14ac:dyDescent="0.25">
      <c r="A10" s="46" t="s">
        <v>17</v>
      </c>
      <c r="B10" s="55">
        <v>91.3</v>
      </c>
      <c r="C10" s="55">
        <v>80.2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4121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3161</v>
      </c>
      <c r="D16" s="62"/>
      <c r="E16" s="64"/>
    </row>
    <row r="17" spans="1:5" x14ac:dyDescent="0.25">
      <c r="A17" s="94" t="s">
        <v>0</v>
      </c>
      <c r="B17" s="95"/>
      <c r="C17" s="52">
        <f>C16/C14*100</f>
        <v>76.704683329288997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2636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63.965057024993932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131</v>
      </c>
    </row>
    <row r="23" spans="1:5" x14ac:dyDescent="0.25">
      <c r="A23" s="96"/>
      <c r="B23" s="55" t="s">
        <v>26</v>
      </c>
      <c r="C23" s="56">
        <f>C22/C14*100</f>
        <v>3.1788400873574374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1014</v>
      </c>
    </row>
    <row r="26" spans="1:5" ht="15.75" thickBot="1" x14ac:dyDescent="0.3">
      <c r="A26" s="96"/>
      <c r="B26" s="59" t="s">
        <v>26</v>
      </c>
      <c r="C26" s="60">
        <f>C25/C14*100</f>
        <v>24.605678233438486</v>
      </c>
    </row>
    <row r="27" spans="1:5" ht="15.75" thickTop="1" x14ac:dyDescent="0.25">
      <c r="A27" s="96"/>
      <c r="B27" s="54" t="s">
        <v>29</v>
      </c>
      <c r="C27" s="49">
        <f>C19+C22+C25</f>
        <v>3781</v>
      </c>
    </row>
    <row r="28" spans="1:5" x14ac:dyDescent="0.25">
      <c r="A28" s="96"/>
      <c r="B28" s="54" t="s">
        <v>26</v>
      </c>
      <c r="C28" s="61">
        <f>C27/C14*100</f>
        <v>91.749575345789864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340</v>
      </c>
    </row>
    <row r="31" spans="1:5" x14ac:dyDescent="0.25">
      <c r="A31" s="94" t="s">
        <v>0</v>
      </c>
      <c r="B31" s="95"/>
      <c r="C31" s="52">
        <f>C30/C14*100</f>
        <v>8.2504246542101445</v>
      </c>
    </row>
  </sheetData>
  <mergeCells count="13">
    <mergeCell ref="A2:A3"/>
    <mergeCell ref="B2:C2"/>
    <mergeCell ref="A1:C1"/>
    <mergeCell ref="A12:C12"/>
    <mergeCell ref="A13:B13"/>
    <mergeCell ref="A29:B29"/>
    <mergeCell ref="A30:B30"/>
    <mergeCell ref="A31:B31"/>
    <mergeCell ref="A14:B14"/>
    <mergeCell ref="A15:B15"/>
    <mergeCell ref="A16:B16"/>
    <mergeCell ref="A17:B17"/>
    <mergeCell ref="A18:A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F21" sqref="F21"/>
    </sheetView>
  </sheetViews>
  <sheetFormatPr defaultRowHeight="15" x14ac:dyDescent="0.25"/>
  <cols>
    <col min="1" max="1" width="22.7109375" style="31" bestFit="1" customWidth="1"/>
    <col min="2" max="2" width="14.2851562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9.25" customHeight="1" x14ac:dyDescent="0.25">
      <c r="A1" s="99" t="s">
        <v>34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27340</v>
      </c>
      <c r="C4" s="66">
        <v>109925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24726</v>
      </c>
      <c r="C6" s="67">
        <v>86782</v>
      </c>
      <c r="D6" s="62"/>
      <c r="E6" s="64"/>
    </row>
    <row r="7" spans="1:9" x14ac:dyDescent="0.25">
      <c r="A7" s="45" t="s">
        <v>17</v>
      </c>
      <c r="B7" s="54">
        <v>90.4</v>
      </c>
      <c r="C7" s="54">
        <v>78.900000000000006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23980</v>
      </c>
      <c r="C9" s="67">
        <v>86631</v>
      </c>
      <c r="D9" s="62"/>
      <c r="E9" s="63"/>
    </row>
    <row r="10" spans="1:9" x14ac:dyDescent="0.25">
      <c r="A10" s="46" t="s">
        <v>17</v>
      </c>
      <c r="B10" s="55">
        <v>87.7</v>
      </c>
      <c r="C10" s="55">
        <v>78.8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5920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4052</v>
      </c>
      <c r="D16" s="62"/>
      <c r="E16" s="64"/>
    </row>
    <row r="17" spans="1:5" x14ac:dyDescent="0.25">
      <c r="A17" s="94" t="s">
        <v>0</v>
      </c>
      <c r="B17" s="95"/>
      <c r="C17" s="52">
        <f>C16/C14*100</f>
        <v>68.445945945945937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3449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58.260135135135137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243</v>
      </c>
    </row>
    <row r="23" spans="1:5" x14ac:dyDescent="0.25">
      <c r="A23" s="96"/>
      <c r="B23" s="55" t="s">
        <v>26</v>
      </c>
      <c r="C23" s="56">
        <f>C22/C14*100</f>
        <v>4.1047297297297298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1702</v>
      </c>
    </row>
    <row r="26" spans="1:5" ht="15.75" thickBot="1" x14ac:dyDescent="0.3">
      <c r="A26" s="96"/>
      <c r="B26" s="59" t="s">
        <v>26</v>
      </c>
      <c r="C26" s="60">
        <f>C25/C14*100</f>
        <v>28.749999999999996</v>
      </c>
    </row>
    <row r="27" spans="1:5" ht="15.75" thickTop="1" x14ac:dyDescent="0.25">
      <c r="A27" s="96"/>
      <c r="B27" s="54" t="s">
        <v>29</v>
      </c>
      <c r="C27" s="49">
        <f>C19+C22+C25</f>
        <v>5394</v>
      </c>
    </row>
    <row r="28" spans="1:5" x14ac:dyDescent="0.25">
      <c r="A28" s="96"/>
      <c r="B28" s="54" t="s">
        <v>26</v>
      </c>
      <c r="C28" s="61">
        <f>C27/C14*100</f>
        <v>91.11486486486487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526</v>
      </c>
    </row>
    <row r="31" spans="1:5" x14ac:dyDescent="0.25">
      <c r="A31" s="94" t="s">
        <v>0</v>
      </c>
      <c r="B31" s="95"/>
      <c r="C31" s="52">
        <f>C30/C14*100</f>
        <v>8.8851351351351351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16" sqref="E15:E16"/>
    </sheetView>
  </sheetViews>
  <sheetFormatPr defaultRowHeight="15" x14ac:dyDescent="0.25"/>
  <cols>
    <col min="1" max="1" width="22.7109375" style="31" bestFit="1" customWidth="1"/>
    <col min="2" max="2" width="14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7.75" customHeight="1" x14ac:dyDescent="0.25">
      <c r="A1" s="99" t="s">
        <v>35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7436</v>
      </c>
      <c r="C4" s="66">
        <v>31412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7205</v>
      </c>
      <c r="C6" s="67">
        <v>27520</v>
      </c>
      <c r="D6" s="62"/>
      <c r="E6" s="64"/>
    </row>
    <row r="7" spans="1:9" x14ac:dyDescent="0.25">
      <c r="A7" s="45" t="s">
        <v>17</v>
      </c>
      <c r="B7" s="54">
        <v>96.9</v>
      </c>
      <c r="C7" s="54">
        <v>87.6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7066</v>
      </c>
      <c r="C9" s="67">
        <v>27456</v>
      </c>
      <c r="D9" s="62"/>
      <c r="E9" s="63"/>
    </row>
    <row r="10" spans="1:9" x14ac:dyDescent="0.25">
      <c r="A10" s="46" t="s">
        <v>17</v>
      </c>
      <c r="B10" s="70">
        <v>95</v>
      </c>
      <c r="C10" s="55">
        <v>87.4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2140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1603</v>
      </c>
      <c r="D16" s="62"/>
      <c r="E16" s="64"/>
    </row>
    <row r="17" spans="1:5" x14ac:dyDescent="0.25">
      <c r="A17" s="94" t="s">
        <v>0</v>
      </c>
      <c r="B17" s="95"/>
      <c r="C17" s="52">
        <f>C16/C14*100</f>
        <v>74.90654205607477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1502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70.186915887850461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163</v>
      </c>
    </row>
    <row r="23" spans="1:5" x14ac:dyDescent="0.25">
      <c r="A23" s="96"/>
      <c r="B23" s="55" t="s">
        <v>26</v>
      </c>
      <c r="C23" s="56">
        <f>C22/C14*100</f>
        <v>7.6168224299065415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299</v>
      </c>
    </row>
    <row r="26" spans="1:5" ht="15.75" thickBot="1" x14ac:dyDescent="0.3">
      <c r="A26" s="96"/>
      <c r="B26" s="59" t="s">
        <v>26</v>
      </c>
      <c r="C26" s="60">
        <f>C25/C14*100</f>
        <v>13.971962616822431</v>
      </c>
    </row>
    <row r="27" spans="1:5" ht="15.75" thickTop="1" x14ac:dyDescent="0.25">
      <c r="A27" s="96"/>
      <c r="B27" s="54" t="s">
        <v>29</v>
      </c>
      <c r="C27" s="49">
        <f>C19+C22+C25</f>
        <v>1964</v>
      </c>
    </row>
    <row r="28" spans="1:5" x14ac:dyDescent="0.25">
      <c r="A28" s="96"/>
      <c r="B28" s="54" t="s">
        <v>26</v>
      </c>
      <c r="C28" s="61">
        <f>C27/C14*100</f>
        <v>91.775700934579447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176</v>
      </c>
    </row>
    <row r="31" spans="1:5" x14ac:dyDescent="0.25">
      <c r="A31" s="94" t="s">
        <v>0</v>
      </c>
      <c r="B31" s="95"/>
      <c r="C31" s="56">
        <f>C30/C14*100</f>
        <v>8.2242990654205617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1" sqref="E21"/>
    </sheetView>
  </sheetViews>
  <sheetFormatPr defaultRowHeight="15" x14ac:dyDescent="0.25"/>
  <cols>
    <col min="1" max="1" width="22.7109375" style="31" bestFit="1" customWidth="1"/>
    <col min="2" max="2" width="15.14062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7" customHeight="1" x14ac:dyDescent="0.25">
      <c r="A1" s="99" t="s">
        <v>36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5785</v>
      </c>
      <c r="C4" s="66">
        <v>28932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4934</v>
      </c>
      <c r="C6" s="67">
        <v>21824</v>
      </c>
      <c r="D6" s="62"/>
      <c r="E6" s="64"/>
    </row>
    <row r="7" spans="1:9" x14ac:dyDescent="0.25">
      <c r="A7" s="45" t="s">
        <v>17</v>
      </c>
      <c r="B7" s="54">
        <v>85.3</v>
      </c>
      <c r="C7" s="54">
        <v>75.400000000000006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4723</v>
      </c>
      <c r="C9" s="67">
        <v>21698</v>
      </c>
      <c r="D9" s="62"/>
      <c r="E9" s="63"/>
    </row>
    <row r="10" spans="1:9" x14ac:dyDescent="0.25">
      <c r="A10" s="46" t="s">
        <v>17</v>
      </c>
      <c r="B10" s="55">
        <v>81.599999999999994</v>
      </c>
      <c r="C10" s="70">
        <v>75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1420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872</v>
      </c>
      <c r="D16" s="62"/>
      <c r="E16" s="64"/>
    </row>
    <row r="17" spans="1:5" x14ac:dyDescent="0.25">
      <c r="A17" s="94" t="s">
        <v>0</v>
      </c>
      <c r="B17" s="95"/>
      <c r="C17" s="52">
        <f>C16/C14*100</f>
        <v>61.408450704225345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744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52.394366197183096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38</v>
      </c>
    </row>
    <row r="23" spans="1:5" x14ac:dyDescent="0.25">
      <c r="A23" s="96"/>
      <c r="B23" s="55" t="s">
        <v>26</v>
      </c>
      <c r="C23" s="56">
        <f>C22/C14*100</f>
        <v>2.676056338028169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485</v>
      </c>
    </row>
    <row r="26" spans="1:5" ht="15.75" thickBot="1" x14ac:dyDescent="0.3">
      <c r="A26" s="96"/>
      <c r="B26" s="59" t="s">
        <v>26</v>
      </c>
      <c r="C26" s="60">
        <f>C25/C14*100</f>
        <v>34.154929577464785</v>
      </c>
    </row>
    <row r="27" spans="1:5" ht="15.75" thickTop="1" x14ac:dyDescent="0.25">
      <c r="A27" s="96"/>
      <c r="B27" s="54" t="s">
        <v>29</v>
      </c>
      <c r="C27" s="49">
        <f>C19+C22+C25</f>
        <v>1267</v>
      </c>
    </row>
    <row r="28" spans="1:5" x14ac:dyDescent="0.25">
      <c r="A28" s="96"/>
      <c r="B28" s="54" t="s">
        <v>26</v>
      </c>
      <c r="C28" s="61">
        <f>C27/C14*100</f>
        <v>89.225352112676063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153</v>
      </c>
    </row>
    <row r="31" spans="1:5" x14ac:dyDescent="0.25">
      <c r="A31" s="94" t="s">
        <v>0</v>
      </c>
      <c r="B31" s="95"/>
      <c r="C31" s="56">
        <f>C30/C14*100</f>
        <v>10.774647887323944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style="31" bestFit="1" customWidth="1"/>
    <col min="2" max="2" width="14.710937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4" customHeight="1" x14ac:dyDescent="0.25">
      <c r="A1" s="99" t="s">
        <v>37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5384</v>
      </c>
      <c r="C4" s="66">
        <v>24509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5122</v>
      </c>
      <c r="C6" s="67">
        <v>19975</v>
      </c>
      <c r="D6" s="62"/>
      <c r="E6" s="64"/>
    </row>
    <row r="7" spans="1:9" x14ac:dyDescent="0.25">
      <c r="A7" s="45" t="s">
        <v>17</v>
      </c>
      <c r="B7" s="54">
        <v>95.1</v>
      </c>
      <c r="C7" s="54">
        <v>81.5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4947</v>
      </c>
      <c r="C9" s="67">
        <v>19864</v>
      </c>
      <c r="D9" s="62"/>
      <c r="E9" s="63"/>
    </row>
    <row r="10" spans="1:9" x14ac:dyDescent="0.25">
      <c r="A10" s="46" t="s">
        <v>17</v>
      </c>
      <c r="B10" s="55">
        <v>91.9</v>
      </c>
      <c r="C10" s="70">
        <v>81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2248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1835</v>
      </c>
      <c r="D16" s="62"/>
      <c r="E16" s="64"/>
    </row>
    <row r="17" spans="1:5" x14ac:dyDescent="0.25">
      <c r="A17" s="94" t="s">
        <v>0</v>
      </c>
      <c r="B17" s="95"/>
      <c r="C17" s="52">
        <f>C16/C14*100</f>
        <v>81.628113879003564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1676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74.555160142348754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116</v>
      </c>
    </row>
    <row r="23" spans="1:5" x14ac:dyDescent="0.25">
      <c r="A23" s="96"/>
      <c r="B23" s="55" t="s">
        <v>26</v>
      </c>
      <c r="C23" s="56">
        <f>C22/C14*100</f>
        <v>5.160142348754448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280</v>
      </c>
    </row>
    <row r="26" spans="1:5" ht="15.75" thickBot="1" x14ac:dyDescent="0.3">
      <c r="A26" s="96"/>
      <c r="B26" s="59" t="s">
        <v>26</v>
      </c>
      <c r="C26" s="60">
        <f>C25/C14*100</f>
        <v>12.455516014234876</v>
      </c>
    </row>
    <row r="27" spans="1:5" ht="15.75" thickTop="1" x14ac:dyDescent="0.25">
      <c r="A27" s="96"/>
      <c r="B27" s="54" t="s">
        <v>29</v>
      </c>
      <c r="C27" s="49">
        <f>C19+C22+C25</f>
        <v>2072</v>
      </c>
    </row>
    <row r="28" spans="1:5" x14ac:dyDescent="0.25">
      <c r="A28" s="96"/>
      <c r="B28" s="54" t="s">
        <v>26</v>
      </c>
      <c r="C28" s="61">
        <f>C27/C14*100</f>
        <v>92.170818505338076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176</v>
      </c>
    </row>
    <row r="31" spans="1:5" x14ac:dyDescent="0.25">
      <c r="A31" s="94" t="s">
        <v>0</v>
      </c>
      <c r="B31" s="95"/>
      <c r="C31" s="56">
        <f>C30/C14*100</f>
        <v>7.8291814946619214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C1"/>
    </sheetView>
  </sheetViews>
  <sheetFormatPr defaultRowHeight="15" x14ac:dyDescent="0.25"/>
  <cols>
    <col min="1" max="1" width="22.7109375" style="31" bestFit="1" customWidth="1"/>
    <col min="2" max="2" width="14.2851562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31.5" customHeight="1" x14ac:dyDescent="0.25">
      <c r="A1" s="99" t="s">
        <v>51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5669</v>
      </c>
      <c r="C4" s="66">
        <v>23614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4733</v>
      </c>
      <c r="C6" s="67">
        <v>17181</v>
      </c>
      <c r="D6" s="62"/>
      <c r="E6" s="64"/>
    </row>
    <row r="7" spans="1:9" x14ac:dyDescent="0.25">
      <c r="A7" s="45" t="s">
        <v>17</v>
      </c>
      <c r="B7" s="54">
        <v>83.5</v>
      </c>
      <c r="C7" s="54">
        <v>72.8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4587</v>
      </c>
      <c r="C9" s="67">
        <v>17030</v>
      </c>
      <c r="D9" s="62"/>
      <c r="E9" s="63"/>
    </row>
    <row r="10" spans="1:9" x14ac:dyDescent="0.25">
      <c r="A10" s="46" t="s">
        <v>17</v>
      </c>
      <c r="B10" s="55">
        <v>80.900000000000006</v>
      </c>
      <c r="C10" s="55">
        <v>72.099999999999994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1637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1168</v>
      </c>
      <c r="D16" s="62"/>
      <c r="E16" s="64"/>
    </row>
    <row r="17" spans="1:5" x14ac:dyDescent="0.25">
      <c r="A17" s="94" t="s">
        <v>0</v>
      </c>
      <c r="B17" s="95"/>
      <c r="C17" s="52">
        <f>C16/C14*100</f>
        <v>71.350030543677462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956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58.399511301160658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43</v>
      </c>
    </row>
    <row r="23" spans="1:5" x14ac:dyDescent="0.25">
      <c r="A23" s="96"/>
      <c r="B23" s="55" t="s">
        <v>26</v>
      </c>
      <c r="C23" s="56">
        <f>C22/C14*100</f>
        <v>2.6267562614538789</v>
      </c>
    </row>
    <row r="24" spans="1:5" ht="24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518</v>
      </c>
    </row>
    <row r="26" spans="1:5" ht="15.75" thickBot="1" x14ac:dyDescent="0.3">
      <c r="A26" s="96"/>
      <c r="B26" s="59" t="s">
        <v>26</v>
      </c>
      <c r="C26" s="60">
        <f>C25/C14*100</f>
        <v>31.643249847281613</v>
      </c>
    </row>
    <row r="27" spans="1:5" ht="15.75" thickTop="1" x14ac:dyDescent="0.25">
      <c r="A27" s="96"/>
      <c r="B27" s="54" t="s">
        <v>29</v>
      </c>
      <c r="C27" s="49">
        <f>C19+C22+C25</f>
        <v>1517</v>
      </c>
    </row>
    <row r="28" spans="1:5" x14ac:dyDescent="0.25">
      <c r="A28" s="96"/>
      <c r="B28" s="54" t="s">
        <v>26</v>
      </c>
      <c r="C28" s="61">
        <f>C27/C14*100</f>
        <v>92.669517409896144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120</v>
      </c>
    </row>
    <row r="31" spans="1:5" x14ac:dyDescent="0.25">
      <c r="A31" s="94" t="s">
        <v>0</v>
      </c>
      <c r="B31" s="95"/>
      <c r="C31" s="56">
        <f>C30/C14*100</f>
        <v>7.3304825901038484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4" sqref="B4:C10"/>
    </sheetView>
  </sheetViews>
  <sheetFormatPr defaultRowHeight="15" x14ac:dyDescent="0.25"/>
  <cols>
    <col min="1" max="1" width="22.7109375" style="31" bestFit="1" customWidth="1"/>
    <col min="2" max="2" width="13.5703125" style="31" customWidth="1"/>
    <col min="3" max="3" width="9.140625" style="31"/>
    <col min="4" max="4" width="16.140625" style="31" bestFit="1" customWidth="1"/>
    <col min="5" max="16384" width="9.140625" style="31"/>
  </cols>
  <sheetData>
    <row r="1" spans="1:9" ht="23.25" customHeight="1" x14ac:dyDescent="0.25">
      <c r="A1" s="99" t="s">
        <v>38</v>
      </c>
      <c r="B1" s="99"/>
      <c r="C1" s="99"/>
      <c r="D1" s="41"/>
      <c r="E1" s="41"/>
      <c r="F1" s="41"/>
      <c r="G1" s="41"/>
      <c r="H1" s="41"/>
      <c r="I1" s="41"/>
    </row>
    <row r="2" spans="1:9" x14ac:dyDescent="0.25">
      <c r="A2" s="88" t="s">
        <v>8</v>
      </c>
      <c r="B2" s="88" t="s">
        <v>1</v>
      </c>
      <c r="C2" s="88"/>
      <c r="D2" s="102"/>
      <c r="E2" s="102"/>
    </row>
    <row r="3" spans="1:9" x14ac:dyDescent="0.25">
      <c r="A3" s="88"/>
      <c r="B3" s="29" t="s">
        <v>9</v>
      </c>
      <c r="C3" s="29" t="s">
        <v>10</v>
      </c>
      <c r="D3" s="102"/>
      <c r="E3" s="102"/>
    </row>
    <row r="4" spans="1:9" x14ac:dyDescent="0.25">
      <c r="A4" s="43" t="s">
        <v>13</v>
      </c>
      <c r="B4" s="66">
        <v>4004</v>
      </c>
      <c r="C4" s="66">
        <v>15928</v>
      </c>
      <c r="D4" s="41"/>
      <c r="E4" s="62"/>
    </row>
    <row r="5" spans="1:9" x14ac:dyDescent="0.25">
      <c r="A5" s="44" t="s">
        <v>12</v>
      </c>
      <c r="B5" s="54"/>
      <c r="C5" s="54"/>
      <c r="D5" s="62"/>
      <c r="E5" s="63"/>
    </row>
    <row r="6" spans="1:9" x14ac:dyDescent="0.25">
      <c r="A6" s="45" t="s">
        <v>16</v>
      </c>
      <c r="B6" s="67">
        <v>3722</v>
      </c>
      <c r="C6" s="67">
        <v>13175</v>
      </c>
      <c r="D6" s="62"/>
      <c r="E6" s="64"/>
    </row>
    <row r="7" spans="1:9" x14ac:dyDescent="0.25">
      <c r="A7" s="45" t="s">
        <v>17</v>
      </c>
      <c r="B7" s="72">
        <v>93</v>
      </c>
      <c r="C7" s="54">
        <v>82.7</v>
      </c>
      <c r="D7" s="41"/>
      <c r="E7" s="62"/>
    </row>
    <row r="8" spans="1:9" x14ac:dyDescent="0.25">
      <c r="A8" s="44" t="s">
        <v>11</v>
      </c>
      <c r="B8" s="54"/>
      <c r="C8" s="54"/>
      <c r="D8" s="41"/>
      <c r="E8" s="62"/>
    </row>
    <row r="9" spans="1:9" x14ac:dyDescent="0.25">
      <c r="A9" s="45" t="s">
        <v>16</v>
      </c>
      <c r="B9" s="67">
        <v>3586</v>
      </c>
      <c r="C9" s="67">
        <v>13063</v>
      </c>
      <c r="D9" s="62"/>
      <c r="E9" s="63"/>
    </row>
    <row r="10" spans="1:9" x14ac:dyDescent="0.25">
      <c r="A10" s="46" t="s">
        <v>17</v>
      </c>
      <c r="B10" s="55">
        <v>89.6</v>
      </c>
      <c r="C10" s="70">
        <v>82</v>
      </c>
      <c r="D10" s="62"/>
      <c r="E10" s="64"/>
    </row>
    <row r="11" spans="1:9" x14ac:dyDescent="0.25">
      <c r="A11" s="47"/>
      <c r="B11" s="47"/>
      <c r="C11" s="65"/>
      <c r="D11" s="41"/>
      <c r="E11" s="62"/>
    </row>
    <row r="12" spans="1:9" x14ac:dyDescent="0.25">
      <c r="A12" s="97" t="s">
        <v>15</v>
      </c>
      <c r="B12" s="98"/>
      <c r="C12" s="89"/>
      <c r="D12" s="62"/>
      <c r="E12" s="62"/>
    </row>
    <row r="13" spans="1:9" x14ac:dyDescent="0.25">
      <c r="A13" s="100" t="s">
        <v>20</v>
      </c>
      <c r="B13" s="101"/>
      <c r="C13" s="48"/>
      <c r="D13" s="62"/>
      <c r="E13" s="64"/>
    </row>
    <row r="14" spans="1:9" x14ac:dyDescent="0.25">
      <c r="A14" s="92" t="s">
        <v>21</v>
      </c>
      <c r="B14" s="93"/>
      <c r="C14" s="49">
        <v>994</v>
      </c>
      <c r="D14" s="41"/>
      <c r="E14" s="62"/>
    </row>
    <row r="15" spans="1:9" x14ac:dyDescent="0.25">
      <c r="A15" s="90" t="s">
        <v>22</v>
      </c>
      <c r="B15" s="91"/>
      <c r="C15" s="50"/>
      <c r="D15" s="62"/>
      <c r="E15" s="63"/>
    </row>
    <row r="16" spans="1:9" x14ac:dyDescent="0.25">
      <c r="A16" s="92" t="s">
        <v>23</v>
      </c>
      <c r="B16" s="93"/>
      <c r="C16" s="51">
        <v>706</v>
      </c>
      <c r="D16" s="62"/>
      <c r="E16" s="64"/>
    </row>
    <row r="17" spans="1:5" x14ac:dyDescent="0.25">
      <c r="A17" s="94" t="s">
        <v>0</v>
      </c>
      <c r="B17" s="95"/>
      <c r="C17" s="52">
        <f>C16/C14*100</f>
        <v>71.026156941649901</v>
      </c>
      <c r="D17" s="41"/>
      <c r="E17" s="62"/>
    </row>
    <row r="18" spans="1:5" ht="24" x14ac:dyDescent="0.25">
      <c r="A18" s="96" t="s">
        <v>24</v>
      </c>
      <c r="B18" s="53" t="s">
        <v>25</v>
      </c>
      <c r="C18" s="50"/>
      <c r="D18" s="62"/>
      <c r="E18" s="63"/>
    </row>
    <row r="19" spans="1:5" x14ac:dyDescent="0.25">
      <c r="A19" s="96"/>
      <c r="B19" s="54" t="s">
        <v>21</v>
      </c>
      <c r="C19" s="49">
        <v>668</v>
      </c>
      <c r="D19" s="62"/>
      <c r="E19" s="64"/>
    </row>
    <row r="20" spans="1:5" x14ac:dyDescent="0.25">
      <c r="A20" s="96"/>
      <c r="B20" s="55" t="s">
        <v>26</v>
      </c>
      <c r="C20" s="56">
        <f>C19/C14*100</f>
        <v>67.203219315895367</v>
      </c>
    </row>
    <row r="21" spans="1:5" x14ac:dyDescent="0.25">
      <c r="A21" s="96"/>
      <c r="B21" s="53" t="s">
        <v>27</v>
      </c>
      <c r="C21" s="50"/>
    </row>
    <row r="22" spans="1:5" x14ac:dyDescent="0.25">
      <c r="A22" s="96"/>
      <c r="B22" s="54" t="s">
        <v>21</v>
      </c>
      <c r="C22" s="49">
        <v>49</v>
      </c>
    </row>
    <row r="23" spans="1:5" x14ac:dyDescent="0.25">
      <c r="A23" s="96"/>
      <c r="B23" s="55" t="s">
        <v>26</v>
      </c>
      <c r="C23" s="56">
        <f>C22/C14*100</f>
        <v>4.929577464788732</v>
      </c>
    </row>
    <row r="24" spans="1:5" ht="36" x14ac:dyDescent="0.25">
      <c r="A24" s="96"/>
      <c r="B24" s="53" t="s">
        <v>28</v>
      </c>
      <c r="C24" s="50"/>
    </row>
    <row r="25" spans="1:5" x14ac:dyDescent="0.25">
      <c r="A25" s="96"/>
      <c r="B25" s="54" t="s">
        <v>21</v>
      </c>
      <c r="C25" s="49">
        <v>204</v>
      </c>
    </row>
    <row r="26" spans="1:5" ht="15.75" thickBot="1" x14ac:dyDescent="0.3">
      <c r="A26" s="96"/>
      <c r="B26" s="59" t="s">
        <v>26</v>
      </c>
      <c r="C26" s="60">
        <f>C25/C14*100</f>
        <v>20.52313883299799</v>
      </c>
    </row>
    <row r="27" spans="1:5" ht="24.75" thickTop="1" x14ac:dyDescent="0.25">
      <c r="A27" s="96"/>
      <c r="B27" s="54" t="s">
        <v>29</v>
      </c>
      <c r="C27" s="49">
        <f>C19+C22+C25</f>
        <v>921</v>
      </c>
    </row>
    <row r="28" spans="1:5" x14ac:dyDescent="0.25">
      <c r="A28" s="96"/>
      <c r="B28" s="54" t="s">
        <v>26</v>
      </c>
      <c r="C28" s="61">
        <f>C27/C14*100</f>
        <v>92.65593561368209</v>
      </c>
    </row>
    <row r="29" spans="1:5" x14ac:dyDescent="0.25">
      <c r="A29" s="90" t="s">
        <v>30</v>
      </c>
      <c r="B29" s="91"/>
      <c r="C29" s="50"/>
    </row>
    <row r="30" spans="1:5" x14ac:dyDescent="0.25">
      <c r="A30" s="92" t="s">
        <v>14</v>
      </c>
      <c r="B30" s="93"/>
      <c r="C30" s="51">
        <f>C14-C27</f>
        <v>73</v>
      </c>
    </row>
    <row r="31" spans="1:5" x14ac:dyDescent="0.25">
      <c r="A31" s="94" t="s">
        <v>0</v>
      </c>
      <c r="B31" s="95"/>
      <c r="C31" s="56">
        <f>C30/C14*100</f>
        <v>7.3440643863179069</v>
      </c>
    </row>
  </sheetData>
  <mergeCells count="15">
    <mergeCell ref="A2:A3"/>
    <mergeCell ref="B2:C2"/>
    <mergeCell ref="D2:D3"/>
    <mergeCell ref="E2:E3"/>
    <mergeCell ref="A1:C1"/>
    <mergeCell ref="A12:C12"/>
    <mergeCell ref="A13:B13"/>
    <mergeCell ref="A14:B14"/>
    <mergeCell ref="A15:B15"/>
    <mergeCell ref="A16:B16"/>
    <mergeCell ref="A17:B17"/>
    <mergeCell ref="A18:A28"/>
    <mergeCell ref="A29:B29"/>
    <mergeCell ref="A30:B30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R-1</vt:lpstr>
      <vt:lpstr>R-2</vt:lpstr>
      <vt:lpstr>R-3</vt:lpstr>
      <vt:lpstr>R-4</vt:lpstr>
      <vt:lpstr>R-5</vt:lpstr>
      <vt:lpstr>R-6</vt:lpstr>
      <vt:lpstr>R-7</vt:lpstr>
      <vt:lpstr>R-8</vt:lpstr>
      <vt:lpstr>R-9</vt:lpstr>
      <vt:lpstr>R-10</vt:lpstr>
      <vt:lpstr>R-11</vt:lpstr>
      <vt:lpstr>R-12</vt:lpstr>
      <vt:lpstr>R-13</vt:lpstr>
      <vt:lpstr>R-14</vt:lpstr>
      <vt:lpstr>R-15</vt:lpstr>
      <vt:lpstr>R-16</vt:lpstr>
      <vt:lpstr>R-17</vt:lpstr>
      <vt:lpstr>R-18</vt:lpstr>
      <vt:lpstr>R-19</vt:lpstr>
      <vt:lpstr>R-20</vt:lpstr>
      <vt:lpstr>R-21</vt:lpstr>
      <vt:lpstr>R-22</vt:lpstr>
      <vt:lpstr>R-23</vt:lpstr>
      <vt:lpstr>R-24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Akin, Bradley - BLS</dc:creator>
  <cp:lastModifiedBy>Akin, Bradley - BLS</cp:lastModifiedBy>
  <dcterms:created xsi:type="dcterms:W3CDTF">2018-01-23T15:12:12Z</dcterms:created>
  <dcterms:modified xsi:type="dcterms:W3CDTF">2020-02-10T20:50:30Z</dcterms:modified>
</cp:coreProperties>
</file>