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iest01\ina$\202012\RR\"/>
    </mc:Choice>
  </mc:AlternateContent>
  <bookViews>
    <workbookView xWindow="0" yWindow="0" windowWidth="19200" windowHeight="11748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  <sheet name="R-18" sheetId="18" r:id="rId18"/>
    <sheet name="R-19" sheetId="19" r:id="rId19"/>
    <sheet name="R-20" sheetId="20" r:id="rId20"/>
    <sheet name="R-21" sheetId="21" r:id="rId21"/>
    <sheet name="R-22" sheetId="22" r:id="rId22"/>
    <sheet name="R-23" sheetId="23" r:id="rId23"/>
    <sheet name="R-24" sheetId="24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10" i="2"/>
  <c r="C7" i="2"/>
  <c r="B10" i="2"/>
  <c r="B7" i="2"/>
  <c r="C10" i="24" l="1"/>
  <c r="B10" i="24"/>
  <c r="C10" i="23"/>
  <c r="B10" i="23"/>
  <c r="C10" i="22"/>
  <c r="B10" i="22"/>
  <c r="C10" i="21"/>
  <c r="B10" i="21"/>
  <c r="C10" i="20"/>
  <c r="B10" i="20"/>
  <c r="C10" i="19"/>
  <c r="B10" i="19"/>
  <c r="C10" i="18"/>
  <c r="B10" i="18"/>
  <c r="C10" i="17"/>
  <c r="B10" i="17"/>
  <c r="C10" i="16"/>
  <c r="B10" i="16"/>
  <c r="C10" i="15"/>
  <c r="B10" i="15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7"/>
  <c r="B10" i="7"/>
  <c r="C10" i="6"/>
  <c r="B10" i="6"/>
  <c r="C10" i="5"/>
  <c r="B10" i="5"/>
  <c r="C10" i="4"/>
  <c r="B10" i="4"/>
  <c r="C10" i="3"/>
  <c r="B10" i="3"/>
  <c r="C7" i="24"/>
  <c r="B7" i="24"/>
  <c r="C7" i="23"/>
  <c r="B7" i="23"/>
  <c r="C7" i="22"/>
  <c r="B7" i="22"/>
  <c r="C7" i="21"/>
  <c r="B7" i="21"/>
  <c r="C7" i="20"/>
  <c r="B7" i="20"/>
  <c r="C7" i="19"/>
  <c r="B7" i="19"/>
  <c r="C7" i="18"/>
  <c r="B7" i="18"/>
  <c r="C7" i="17"/>
  <c r="B7" i="17"/>
  <c r="C7" i="16"/>
  <c r="B7" i="16"/>
  <c r="C7" i="15"/>
  <c r="B7" i="15"/>
  <c r="C7" i="14"/>
  <c r="B7" i="14"/>
  <c r="C7" i="13"/>
  <c r="B7" i="13"/>
  <c r="C7" i="12"/>
  <c r="B7" i="12"/>
  <c r="C7" i="11"/>
  <c r="B7" i="11"/>
  <c r="C7" i="10"/>
  <c r="B7" i="10"/>
  <c r="C7" i="9"/>
  <c r="B7" i="9"/>
  <c r="C7" i="8"/>
  <c r="B7" i="8"/>
  <c r="C7" i="7"/>
  <c r="B7" i="7"/>
  <c r="C7" i="6"/>
  <c r="B7" i="6"/>
  <c r="C7" i="5"/>
  <c r="B7" i="5"/>
  <c r="C7" i="4"/>
  <c r="B7" i="4"/>
  <c r="C7" i="3"/>
  <c r="K10" i="1"/>
  <c r="J10" i="1"/>
  <c r="I10" i="1"/>
  <c r="H10" i="1"/>
  <c r="G10" i="1"/>
  <c r="F10" i="1"/>
  <c r="E10" i="1"/>
  <c r="D10" i="1"/>
  <c r="C10" i="1"/>
  <c r="B10" i="1"/>
  <c r="K7" i="1"/>
  <c r="J7" i="1"/>
  <c r="I7" i="1"/>
  <c r="H7" i="1"/>
  <c r="G7" i="1"/>
  <c r="F7" i="1"/>
  <c r="E7" i="1"/>
  <c r="D7" i="1"/>
  <c r="C7" i="1"/>
  <c r="B7" i="1"/>
  <c r="C27" i="24" l="1"/>
  <c r="C30" i="24" s="1"/>
  <c r="C31" i="24" s="1"/>
  <c r="C26" i="24"/>
  <c r="C23" i="24"/>
  <c r="C20" i="24"/>
  <c r="C17" i="24"/>
  <c r="C27" i="23"/>
  <c r="C30" i="23" s="1"/>
  <c r="C31" i="23" s="1"/>
  <c r="C26" i="23"/>
  <c r="C23" i="23"/>
  <c r="C20" i="23"/>
  <c r="C17" i="23"/>
  <c r="C27" i="22"/>
  <c r="C30" i="22" s="1"/>
  <c r="C31" i="22" s="1"/>
  <c r="C26" i="22"/>
  <c r="C23" i="22"/>
  <c r="C20" i="22"/>
  <c r="C17" i="22"/>
  <c r="C27" i="21"/>
  <c r="C30" i="21" s="1"/>
  <c r="C31" i="21" s="1"/>
  <c r="C26" i="21"/>
  <c r="C23" i="21"/>
  <c r="C20" i="21"/>
  <c r="C17" i="21"/>
  <c r="C27" i="20"/>
  <c r="C30" i="20" s="1"/>
  <c r="C31" i="20" s="1"/>
  <c r="C26" i="20"/>
  <c r="C23" i="20"/>
  <c r="C20" i="20"/>
  <c r="C17" i="20"/>
  <c r="C27" i="19"/>
  <c r="C30" i="19" s="1"/>
  <c r="C31" i="19" s="1"/>
  <c r="C26" i="19"/>
  <c r="C23" i="19"/>
  <c r="C20" i="19"/>
  <c r="C17" i="19"/>
  <c r="C27" i="18"/>
  <c r="C30" i="18" s="1"/>
  <c r="C31" i="18" s="1"/>
  <c r="C26" i="18"/>
  <c r="C23" i="18"/>
  <c r="C20" i="18"/>
  <c r="C17" i="18"/>
  <c r="C27" i="17"/>
  <c r="C30" i="17" s="1"/>
  <c r="C31" i="17" s="1"/>
  <c r="C26" i="17"/>
  <c r="C23" i="17"/>
  <c r="C20" i="17"/>
  <c r="C17" i="17"/>
  <c r="C27" i="16"/>
  <c r="C30" i="16" s="1"/>
  <c r="C31" i="16" s="1"/>
  <c r="C26" i="16"/>
  <c r="C23" i="16"/>
  <c r="C20" i="16"/>
  <c r="C17" i="16"/>
  <c r="C26" i="15"/>
  <c r="C23" i="15"/>
  <c r="C20" i="15"/>
  <c r="C26" i="14"/>
  <c r="C23" i="14"/>
  <c r="C20" i="14"/>
  <c r="C26" i="13"/>
  <c r="C23" i="13"/>
  <c r="C28" i="24" l="1"/>
  <c r="C28" i="23"/>
  <c r="C28" i="22"/>
  <c r="C28" i="21"/>
  <c r="C28" i="20"/>
  <c r="C28" i="19"/>
  <c r="C28" i="18"/>
  <c r="C28" i="17"/>
  <c r="C28" i="16"/>
  <c r="C20" i="13" l="1"/>
  <c r="C26" i="12"/>
  <c r="C23" i="12"/>
  <c r="C20" i="12"/>
  <c r="C26" i="11"/>
  <c r="C23" i="11"/>
  <c r="C20" i="11"/>
  <c r="C26" i="10"/>
  <c r="C23" i="10"/>
  <c r="C20" i="10"/>
  <c r="C26" i="9"/>
  <c r="C23" i="9"/>
  <c r="C20" i="9"/>
  <c r="C26" i="8"/>
  <c r="C23" i="8"/>
  <c r="C20" i="8"/>
  <c r="C26" i="7"/>
  <c r="C23" i="7"/>
  <c r="C20" i="7"/>
  <c r="C26" i="6"/>
  <c r="C23" i="6"/>
  <c r="C20" i="6"/>
  <c r="C26" i="5"/>
  <c r="C23" i="5"/>
  <c r="C20" i="5"/>
  <c r="C20" i="4"/>
  <c r="C23" i="4"/>
  <c r="C26" i="4"/>
  <c r="C26" i="3"/>
  <c r="C23" i="3"/>
  <c r="C20" i="3"/>
  <c r="C26" i="2"/>
  <c r="C23" i="2"/>
  <c r="C20" i="2"/>
  <c r="C17" i="1"/>
  <c r="C20" i="1"/>
  <c r="C23" i="1"/>
  <c r="C26" i="1"/>
  <c r="C27" i="1" l="1"/>
  <c r="C28" i="1" s="1"/>
  <c r="C30" i="1" l="1"/>
  <c r="C31" i="1" s="1"/>
  <c r="C27" i="15"/>
  <c r="C17" i="15"/>
  <c r="C27" i="14"/>
  <c r="C17" i="14"/>
  <c r="C27" i="13"/>
  <c r="C17" i="13"/>
  <c r="C27" i="12"/>
  <c r="C17" i="12"/>
  <c r="C27" i="11"/>
  <c r="C17" i="11"/>
  <c r="C27" i="10"/>
  <c r="C17" i="10"/>
  <c r="C27" i="9"/>
  <c r="C17" i="9"/>
  <c r="C27" i="8"/>
  <c r="C17" i="8"/>
  <c r="C27" i="7"/>
  <c r="C28" i="7" s="1"/>
  <c r="C17" i="7"/>
  <c r="C27" i="6"/>
  <c r="C28" i="6" s="1"/>
  <c r="C17" i="6"/>
  <c r="C27" i="5"/>
  <c r="C17" i="5"/>
  <c r="C27" i="4"/>
  <c r="C17" i="4"/>
  <c r="C17" i="3"/>
  <c r="C27" i="3"/>
  <c r="C30" i="15" l="1"/>
  <c r="C31" i="15" s="1"/>
  <c r="C28" i="15"/>
  <c r="C30" i="14"/>
  <c r="C31" i="14" s="1"/>
  <c r="C28" i="14"/>
  <c r="C30" i="13"/>
  <c r="C31" i="13" s="1"/>
  <c r="C28" i="13"/>
  <c r="C30" i="12"/>
  <c r="C31" i="12" s="1"/>
  <c r="C28" i="12"/>
  <c r="C30" i="11"/>
  <c r="C31" i="11" s="1"/>
  <c r="C28" i="11"/>
  <c r="C30" i="10"/>
  <c r="C31" i="10" s="1"/>
  <c r="C28" i="10"/>
  <c r="C30" i="9"/>
  <c r="C31" i="9" s="1"/>
  <c r="C28" i="9"/>
  <c r="C30" i="8"/>
  <c r="C31" i="8" s="1"/>
  <c r="C28" i="8"/>
  <c r="C30" i="5"/>
  <c r="C31" i="5" s="1"/>
  <c r="C28" i="5"/>
  <c r="C30" i="4"/>
  <c r="C31" i="4" s="1"/>
  <c r="C28" i="4"/>
  <c r="C30" i="3"/>
  <c r="C31" i="3" s="1"/>
  <c r="C28" i="3"/>
  <c r="C30" i="7"/>
  <c r="C31" i="7" s="1"/>
  <c r="C30" i="6"/>
  <c r="C31" i="6" s="1"/>
  <c r="C27" i="2" l="1"/>
  <c r="C28" i="2" s="1"/>
  <c r="C17" i="2"/>
  <c r="C30" i="2" l="1"/>
  <c r="C31" i="2" s="1"/>
</calcChain>
</file>

<file path=xl/sharedStrings.xml><?xml version="1.0" encoding="utf-8"?>
<sst xmlns="http://schemas.openxmlformats.org/spreadsheetml/2006/main" count="800" uniqueCount="55">
  <si>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</si>
  <si>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</si>
  <si>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</si>
  <si>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</si>
  <si>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</si>
  <si>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</si>
  <si>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</si>
  <si>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</si>
  <si>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</si>
  <si>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</si>
  <si>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</si>
  <si>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</si>
  <si>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</si>
  <si>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</si>
  <si>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</si>
  <si>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</si>
  <si>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</si>
  <si>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</si>
  <si>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</si>
  <si>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</si>
  <si>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</si>
  <si>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</si>
  <si>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</si>
  <si>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</si>
  <si>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</si>
  <si>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</si>
  <si>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</si>
  <si>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</si>
  <si>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</si>
  <si>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</si>
  <si>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</si>
  <si>
    <t>Table R-2. Response rates for the CPI-U, Chicago-Naperville-Elgin, IL-IN-WII, 2020</t>
  </si>
  <si>
    <t>Table R-3. Response rates for the CPI-U, Los Angeles-Long Beach-Anaheim, CA,  2020</t>
  </si>
  <si>
    <t>Table R-4. Response rates for the CPI-U, New York-Newark-Jersey City, NY-NJ-PA,  2020</t>
  </si>
  <si>
    <t>Table R-5. Response rates for the CPI-U, Philadelphia-Camden-Wilmington, PA-NJ-DE-MD,  2020</t>
  </si>
  <si>
    <t>Table R-6. Response rates for the CPI-U, San Francisco-Oakland-Hayward, CA, 2020</t>
  </si>
  <si>
    <t>Table R-7. Response rates for the CPI-U, Washington-Arlington-Alexandria, DC-VA-MD-WV,  2020</t>
  </si>
  <si>
    <t>Table R-9. Response rates for the CPI-U, Baltimore-Columbia-Towson, MD, 2020</t>
  </si>
  <si>
    <t>Table R-8. Response rates for the CPI-U, Boston-Cambridge-Newton, MA-NH 2020</t>
  </si>
  <si>
    <t>Table R-10. Response rates for the CPI-U, Miami-Fort Lauderdale-West Palm Beach, FL, 2020</t>
  </si>
  <si>
    <t>Table R-11. Response rates for the CPI-U, St. Louis, MO-IL, 2020</t>
  </si>
  <si>
    <t>Table R-12. Response rates for the CPI-U, Dallas-Fort Worth-Arlington, TX,  2020</t>
  </si>
  <si>
    <t>Table R-13. Response rates for the CPI-U, Detroit-Warren-Dearborn, MI, 2020</t>
  </si>
  <si>
    <t>Table R-14. Response rates for the CPI-U, Houston-The Woodlands-Sugar Land, TX, 2020</t>
  </si>
  <si>
    <t>Table R-15. Response rates for the CPI-U, Minneapolis-St. Paul-Bloomington, MN-WI,  2020</t>
  </si>
  <si>
    <t>Table R-16. Response rates for the CPI-U, Phoenix-Mesa-Scottsdale, AZ, 2020</t>
  </si>
  <si>
    <t>Table R-17. Response rates for the CPI-U, Atlanta-Sandy Springs-Roswell, GA, 2020</t>
  </si>
  <si>
    <t>Table R-18. Response rates for the CPI-U, Tampa-St. Petersburg-Clearwater, FL, 2020</t>
  </si>
  <si>
    <t>Table R-19. Response rates for the CPI-U, Seattle-Tacoma-Bellevue, WA, 2020</t>
  </si>
  <si>
    <t>Table R-20. Response rates for the CPI-U, San Diego-Carlsbad, CA, 2020</t>
  </si>
  <si>
    <t>Table R-21. Response rates for the CPI-U, Riverside-San Bernardino-Ontario, CA, 2020</t>
  </si>
  <si>
    <t>Table R-22. Response rates for the CPI-U, Denver-Aurora-Lakewood, CO, 2020</t>
  </si>
  <si>
    <t>Table R-1. Response rates for the CPI-U, U.S. city average, 2020</t>
  </si>
  <si>
    <t>Table R-23. Response rates for the CPI-U, Urban Hawaii, 2020</t>
  </si>
  <si>
    <t>Table R-24. Response rates for the CPI-U, Urban Alaska,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</si>
</sst>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C1C1C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7" fontId="1" fillId="0" borderId="8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165" fontId="1" fillId="0" borderId="8" xfId="2" applyNumberFormat="1" applyFont="1" applyBorder="1" applyAlignment="1">
      <alignment horizontal="right" vertical="center"/>
    </xf>
    <xf numFmtId="165" fontId="1" fillId="0" borderId="7" xfId="2" applyNumberFormat="1" applyFont="1" applyBorder="1" applyAlignment="1">
      <alignment horizontal="right" vertical="center"/>
    </xf>
    <xf numFmtId="165" fontId="1" fillId="0" borderId="16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166" fontId="1" fillId="0" borderId="7" xfId="1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7" fontId="1" fillId="0" borderId="8" xfId="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165" fontId="1" fillId="0" borderId="8" xfId="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 wrapText="1"/>
    </xf>
    <xf numFmtId="165" fontId="1" fillId="0" borderId="16" xfId="2" applyNumberFormat="1" applyFont="1" applyFill="1" applyBorder="1" applyAlignment="1">
      <alignment horizontal="right" vertical="center"/>
    </xf>
    <xf numFmtId="165" fontId="1" fillId="0" borderId="7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7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6" xfId="2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7" xfId="0" applyFont="1" applyFill="1" applyBorder="1" applyAlignment="1">
      <alignment horizontal="left"/>
    </xf>
    <xf numFmtId="3" fontId="6" fillId="0" borderId="9" xfId="0" applyNumberFormat="1" applyFont="1" applyFill="1" applyBorder="1"/>
    <xf numFmtId="0" fontId="6" fillId="0" borderId="7" xfId="0" applyFont="1" applyFill="1" applyBorder="1" applyAlignment="1">
      <alignment horizontal="right"/>
    </xf>
    <xf numFmtId="165" fontId="6" fillId="0" borderId="9" xfId="0" applyNumberFormat="1" applyFont="1" applyFill="1" applyBorder="1"/>
    <xf numFmtId="0" fontId="6" fillId="0" borderId="9" xfId="0" applyFont="1" applyFill="1" applyBorder="1"/>
    <xf numFmtId="0" fontId="6" fillId="0" borderId="8" xfId="0" applyFont="1" applyFill="1" applyBorder="1" applyAlignment="1">
      <alignment horizontal="right"/>
    </xf>
    <xf numFmtId="165" fontId="6" fillId="0" borderId="5" xfId="0" applyNumberFormat="1" applyFont="1" applyFill="1" applyBorder="1"/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Border="1"/>
    <xf numFmtId="166" fontId="0" fillId="0" borderId="18" xfId="1" applyNumberFormat="1" applyFont="1" applyFill="1" applyBorder="1" applyAlignment="1">
      <alignment vertical="top" wrapText="1"/>
    </xf>
    <xf numFmtId="166" fontId="0" fillId="0" borderId="0" xfId="1" applyNumberFormat="1" applyFont="1" applyFill="1" applyBorder="1"/>
    <xf numFmtId="0" fontId="1" fillId="0" borderId="17" xfId="0" applyFont="1" applyFill="1" applyBorder="1" applyAlignment="1">
      <alignment horizontal="left" vertical="center" wrapText="1"/>
    </xf>
    <xf numFmtId="166" fontId="1" fillId="0" borderId="4" xfId="1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  <xf numFmtId="166" fontId="0" fillId="0" borderId="9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167" fontId="1" fillId="0" borderId="9" xfId="2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165" fontId="1" fillId="0" borderId="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165" fontId="1" fillId="0" borderId="5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7" fontId="1" fillId="0" borderId="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31" sqref="C31"/>
    </sheetView>
  </sheetViews>
  <sheetFormatPr defaultColWidth="9.109375" defaultRowHeight="11.4" x14ac:dyDescent="0.2"/>
  <cols>
    <col min="1" max="1" width="21.6640625" style="91" customWidth="1"/>
    <col min="2" max="2" width="16.6640625" style="91" customWidth="1"/>
    <col min="3" max="3" width="17.88671875" style="91" bestFit="1" customWidth="1"/>
    <col min="4" max="4" width="7.44140625" style="91" bestFit="1" customWidth="1"/>
    <col min="5" max="5" width="13.6640625" style="91" bestFit="1" customWidth="1"/>
    <col min="6" max="6" width="9.5546875" style="91" bestFit="1" customWidth="1"/>
    <col min="7" max="7" width="7.44140625" style="91" bestFit="1" customWidth="1"/>
    <col min="8" max="8" width="9.109375" style="91"/>
    <col min="9" max="9" width="7" style="91" bestFit="1" customWidth="1"/>
    <col min="10" max="10" width="11.109375" style="91" bestFit="1" customWidth="1"/>
    <col min="11" max="11" width="12.44140625" style="91" bestFit="1" customWidth="1"/>
    <col min="12" max="16384" width="9.109375" style="91"/>
  </cols>
  <sheetData>
    <row r="1" spans="1:11" x14ac:dyDescent="0.2">
      <c r="A1" s="90" t="s">
        <v>52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customHeight="1" x14ac:dyDescent="0.2">
      <c r="A2" s="41" t="s">
        <v>8</v>
      </c>
      <c r="B2" s="41" t="s">
        <v>9</v>
      </c>
      <c r="C2" s="92" t="s">
        <v>10</v>
      </c>
      <c r="D2" s="41"/>
      <c r="E2" s="41"/>
      <c r="F2" s="41"/>
      <c r="G2" s="41"/>
      <c r="H2" s="41"/>
      <c r="I2" s="41"/>
      <c r="J2" s="41"/>
      <c r="K2" s="41"/>
    </row>
    <row r="3" spans="1:11" ht="34.200000000000003" x14ac:dyDescent="0.2">
      <c r="A3" s="41"/>
      <c r="B3" s="41"/>
      <c r="C3" s="42" t="s">
        <v>1</v>
      </c>
      <c r="D3" s="42" t="s">
        <v>2</v>
      </c>
      <c r="E3" s="42" t="s">
        <v>6</v>
      </c>
      <c r="F3" s="42" t="s">
        <v>5</v>
      </c>
      <c r="G3" s="42" t="s">
        <v>18</v>
      </c>
      <c r="H3" s="42" t="s">
        <v>19</v>
      </c>
      <c r="I3" s="42" t="s">
        <v>4</v>
      </c>
      <c r="J3" s="42" t="s">
        <v>7</v>
      </c>
      <c r="K3" s="42" t="s">
        <v>3</v>
      </c>
    </row>
    <row r="4" spans="1:11" x14ac:dyDescent="0.2">
      <c r="A4" s="93" t="s">
        <v>13</v>
      </c>
      <c r="B4" s="94">
        <v>266626</v>
      </c>
      <c r="C4" s="94">
        <v>1130924</v>
      </c>
      <c r="D4" s="94">
        <v>177442</v>
      </c>
      <c r="E4" s="94">
        <v>79874</v>
      </c>
      <c r="F4" s="94">
        <v>89901</v>
      </c>
      <c r="G4" s="94">
        <v>418204</v>
      </c>
      <c r="H4" s="94">
        <v>115695</v>
      </c>
      <c r="I4" s="94">
        <v>80989</v>
      </c>
      <c r="J4" s="94">
        <v>39108</v>
      </c>
      <c r="K4" s="94">
        <v>129711</v>
      </c>
    </row>
    <row r="5" spans="1:11" x14ac:dyDescent="0.2">
      <c r="A5" s="95" t="s">
        <v>12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x14ac:dyDescent="0.2">
      <c r="A6" s="97" t="s">
        <v>14</v>
      </c>
      <c r="B6" s="96">
        <v>225045</v>
      </c>
      <c r="C6" s="96">
        <v>754831</v>
      </c>
      <c r="D6" s="96">
        <v>100178</v>
      </c>
      <c r="E6" s="96">
        <v>65690</v>
      </c>
      <c r="F6" s="96">
        <v>56314</v>
      </c>
      <c r="G6" s="96">
        <v>290265</v>
      </c>
      <c r="H6" s="96">
        <v>84476</v>
      </c>
      <c r="I6" s="96">
        <v>33049</v>
      </c>
      <c r="J6" s="96">
        <v>25501</v>
      </c>
      <c r="K6" s="96">
        <v>99358</v>
      </c>
    </row>
    <row r="7" spans="1:11" x14ac:dyDescent="0.2">
      <c r="A7" s="97" t="s">
        <v>0</v>
      </c>
      <c r="B7" s="98">
        <f>B6/B4*100</f>
        <v>84.404746723875391</v>
      </c>
      <c r="C7" s="98">
        <f t="shared" ref="C7:K7" si="0">C6/C4*100</f>
        <v>66.744626517785449</v>
      </c>
      <c r="D7" s="98">
        <f t="shared" si="0"/>
        <v>56.456757701107961</v>
      </c>
      <c r="E7" s="98">
        <f t="shared" si="0"/>
        <v>82.242031199138637</v>
      </c>
      <c r="F7" s="98">
        <f t="shared" si="0"/>
        <v>62.640015127751639</v>
      </c>
      <c r="G7" s="98">
        <f t="shared" si="0"/>
        <v>69.407514036211992</v>
      </c>
      <c r="H7" s="98">
        <f t="shared" si="0"/>
        <v>73.01611997061238</v>
      </c>
      <c r="I7" s="98">
        <f t="shared" si="0"/>
        <v>40.806776228870589</v>
      </c>
      <c r="J7" s="98">
        <f t="shared" si="0"/>
        <v>65.206607343765981</v>
      </c>
      <c r="K7" s="98">
        <f t="shared" si="0"/>
        <v>76.599517388656324</v>
      </c>
    </row>
    <row r="8" spans="1:11" x14ac:dyDescent="0.2">
      <c r="A8" s="95" t="s">
        <v>11</v>
      </c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x14ac:dyDescent="0.2">
      <c r="A9" s="97" t="s">
        <v>14</v>
      </c>
      <c r="B9" s="96">
        <v>208925</v>
      </c>
      <c r="C9" s="96">
        <v>752321</v>
      </c>
      <c r="D9" s="96">
        <v>99496</v>
      </c>
      <c r="E9" s="96">
        <v>65396</v>
      </c>
      <c r="F9" s="96">
        <v>56166</v>
      </c>
      <c r="G9" s="96">
        <v>289742</v>
      </c>
      <c r="H9" s="96">
        <v>84137</v>
      </c>
      <c r="I9" s="96">
        <v>32699</v>
      </c>
      <c r="J9" s="96">
        <v>25442</v>
      </c>
      <c r="K9" s="96">
        <v>99243</v>
      </c>
    </row>
    <row r="10" spans="1:11" x14ac:dyDescent="0.2">
      <c r="A10" s="100" t="s">
        <v>0</v>
      </c>
      <c r="B10" s="101">
        <f>B9/B4*100</f>
        <v>78.358824720769917</v>
      </c>
      <c r="C10" s="101">
        <f t="shared" ref="C10:K10" si="1">C9/C4*100</f>
        <v>66.522684106093777</v>
      </c>
      <c r="D10" s="101">
        <f t="shared" si="1"/>
        <v>56.07240675826467</v>
      </c>
      <c r="E10" s="101">
        <f t="shared" si="1"/>
        <v>81.87395147357087</v>
      </c>
      <c r="F10" s="101">
        <f t="shared" si="1"/>
        <v>62.475389595221408</v>
      </c>
      <c r="G10" s="101">
        <f t="shared" si="1"/>
        <v>69.282455452362953</v>
      </c>
      <c r="H10" s="101">
        <f t="shared" si="1"/>
        <v>72.723108172349711</v>
      </c>
      <c r="I10" s="101">
        <f t="shared" si="1"/>
        <v>40.374618775389251</v>
      </c>
      <c r="J10" s="101">
        <f t="shared" si="1"/>
        <v>65.055743070471522</v>
      </c>
      <c r="K10" s="101">
        <f t="shared" si="1"/>
        <v>76.510858755232789</v>
      </c>
    </row>
    <row r="12" spans="1:11" x14ac:dyDescent="0.2">
      <c r="A12" s="54" t="s">
        <v>15</v>
      </c>
      <c r="B12" s="55"/>
      <c r="C12" s="56"/>
    </row>
    <row r="13" spans="1:11" x14ac:dyDescent="0.2">
      <c r="A13" s="57" t="s">
        <v>20</v>
      </c>
      <c r="B13" s="58"/>
      <c r="C13" s="102"/>
      <c r="D13" s="80"/>
      <c r="E13" s="103"/>
    </row>
    <row r="14" spans="1:11" ht="14.4" x14ac:dyDescent="0.3">
      <c r="A14" s="60" t="s">
        <v>21</v>
      </c>
      <c r="B14" s="61"/>
      <c r="C14" s="104">
        <v>75708</v>
      </c>
      <c r="D14" s="81"/>
      <c r="E14" s="105"/>
    </row>
    <row r="15" spans="1:11" x14ac:dyDescent="0.2">
      <c r="A15" s="63" t="s">
        <v>22</v>
      </c>
      <c r="B15" s="106"/>
      <c r="C15" s="107"/>
      <c r="D15" s="81"/>
      <c r="E15" s="108"/>
    </row>
    <row r="16" spans="1:11" ht="14.4" x14ac:dyDescent="0.2">
      <c r="A16" s="60" t="s">
        <v>23</v>
      </c>
      <c r="B16" s="109"/>
      <c r="C16" s="110">
        <v>49937</v>
      </c>
      <c r="D16" s="111"/>
      <c r="E16" s="103"/>
    </row>
    <row r="17" spans="1:6" x14ac:dyDescent="0.2">
      <c r="A17" s="67" t="s">
        <v>0</v>
      </c>
      <c r="B17" s="112"/>
      <c r="C17" s="113">
        <f>C16/C14*100</f>
        <v>65.960004226766003</v>
      </c>
      <c r="D17" s="81"/>
      <c r="E17" s="108"/>
    </row>
    <row r="18" spans="1:6" ht="22.8" x14ac:dyDescent="0.2">
      <c r="A18" s="70" t="s">
        <v>24</v>
      </c>
      <c r="B18" s="114" t="s">
        <v>25</v>
      </c>
      <c r="C18" s="102"/>
      <c r="D18" s="81"/>
      <c r="E18" s="108"/>
    </row>
    <row r="19" spans="1:6" ht="14.4" x14ac:dyDescent="0.2">
      <c r="A19" s="70"/>
      <c r="B19" s="115" t="s">
        <v>21</v>
      </c>
      <c r="C19" s="110">
        <v>43519</v>
      </c>
      <c r="D19" s="80"/>
      <c r="E19" s="103"/>
    </row>
    <row r="20" spans="1:6" x14ac:dyDescent="0.2">
      <c r="A20" s="70"/>
      <c r="B20" s="116" t="s">
        <v>26</v>
      </c>
      <c r="C20" s="117">
        <f>C19/C14*100</f>
        <v>57.482696676705238</v>
      </c>
      <c r="D20" s="81"/>
      <c r="E20" s="118"/>
    </row>
    <row r="21" spans="1:6" x14ac:dyDescent="0.2">
      <c r="A21" s="70"/>
      <c r="B21" s="114" t="s">
        <v>27</v>
      </c>
      <c r="C21" s="102"/>
      <c r="D21" s="81"/>
      <c r="E21" s="108"/>
    </row>
    <row r="22" spans="1:6" ht="14.4" x14ac:dyDescent="0.2">
      <c r="A22" s="70"/>
      <c r="B22" s="115" t="s">
        <v>21</v>
      </c>
      <c r="C22" s="110">
        <v>2957</v>
      </c>
      <c r="D22" s="80"/>
      <c r="E22" s="103"/>
    </row>
    <row r="23" spans="1:6" x14ac:dyDescent="0.2">
      <c r="A23" s="70"/>
      <c r="B23" s="116" t="s">
        <v>26</v>
      </c>
      <c r="C23" s="119">
        <f>C22/C14*100</f>
        <v>3.9057959528715589</v>
      </c>
      <c r="D23" s="81"/>
      <c r="E23" s="118"/>
    </row>
    <row r="24" spans="1:6" ht="22.8" x14ac:dyDescent="0.2">
      <c r="A24" s="70"/>
      <c r="B24" s="114" t="s">
        <v>28</v>
      </c>
      <c r="C24" s="120"/>
      <c r="D24" s="81"/>
      <c r="E24" s="108"/>
    </row>
    <row r="25" spans="1:6" ht="14.4" x14ac:dyDescent="0.2">
      <c r="A25" s="70"/>
      <c r="B25" s="115" t="s">
        <v>21</v>
      </c>
      <c r="C25" s="110">
        <v>23130</v>
      </c>
      <c r="D25" s="111"/>
      <c r="E25" s="103"/>
    </row>
    <row r="26" spans="1:6" ht="12" thickBot="1" x14ac:dyDescent="0.25">
      <c r="A26" s="70"/>
      <c r="B26" s="75" t="s">
        <v>26</v>
      </c>
      <c r="C26" s="121">
        <f>C25/C14*100</f>
        <v>30.551592962434615</v>
      </c>
      <c r="D26" s="81"/>
      <c r="E26" s="118"/>
    </row>
    <row r="27" spans="1:6" ht="12" thickTop="1" x14ac:dyDescent="0.2">
      <c r="A27" s="70"/>
      <c r="B27" s="72" t="s">
        <v>29</v>
      </c>
      <c r="C27" s="62">
        <f>C19+C22+C25</f>
        <v>69606</v>
      </c>
      <c r="D27" s="81"/>
      <c r="E27" s="108"/>
    </row>
    <row r="28" spans="1:6" x14ac:dyDescent="0.2">
      <c r="A28" s="70"/>
      <c r="B28" s="72" t="s">
        <v>26</v>
      </c>
      <c r="C28" s="122">
        <f>C27/C14*100</f>
        <v>91.940085592011414</v>
      </c>
      <c r="D28" s="80"/>
      <c r="E28" s="103"/>
    </row>
    <row r="29" spans="1:6" x14ac:dyDescent="0.2">
      <c r="A29" s="63" t="s">
        <v>30</v>
      </c>
      <c r="B29" s="64"/>
      <c r="C29" s="65"/>
      <c r="D29" s="81"/>
      <c r="E29" s="118"/>
      <c r="F29" s="103"/>
    </row>
    <row r="30" spans="1:6" x14ac:dyDescent="0.2">
      <c r="A30" s="60" t="s">
        <v>14</v>
      </c>
      <c r="B30" s="61"/>
      <c r="C30" s="66">
        <f>C14-C27</f>
        <v>6102</v>
      </c>
      <c r="D30" s="81"/>
      <c r="E30" s="108"/>
    </row>
    <row r="31" spans="1:6" x14ac:dyDescent="0.2">
      <c r="A31" s="60" t="s">
        <v>0</v>
      </c>
      <c r="B31" s="61"/>
      <c r="C31" s="123">
        <f>C30/C14*100</f>
        <v>8.0599144079885878</v>
      </c>
      <c r="D31" s="103"/>
      <c r="E31" s="103"/>
    </row>
    <row r="32" spans="1:6" ht="28.8" x14ac:dyDescent="0.2">
      <c r="A32" s="124"/>
      <c r="B32" s="124"/>
      <c r="C32" s="124"/>
      <c r="D32" s="103"/>
      <c r="E32" s="103"/>
    </row>
  </sheetData>
  <mergeCells count="14">
    <mergeCell ref="A1:K1"/>
    <mergeCell ref="A13:B13"/>
    <mergeCell ref="A12:C12"/>
    <mergeCell ref="A17:B17"/>
    <mergeCell ref="A2:A3"/>
    <mergeCell ref="B2:B3"/>
    <mergeCell ref="C2:K2"/>
    <mergeCell ref="A18:A28"/>
    <mergeCell ref="A29:B29"/>
    <mergeCell ref="A30:B30"/>
    <mergeCell ref="A31:B31"/>
    <mergeCell ref="A14:B14"/>
    <mergeCell ref="A15:B15"/>
    <mergeCell ref="A16:B16"/>
  </mergeCells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4" customHeight="1" x14ac:dyDescent="0.3">
      <c r="A1" s="39" t="s">
        <v>39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4530</v>
      </c>
      <c r="C4" s="44">
        <v>19817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4030</v>
      </c>
      <c r="C6" s="48">
        <v>13706</v>
      </c>
      <c r="D6" s="81"/>
      <c r="E6" s="83"/>
    </row>
    <row r="7" spans="1:9" x14ac:dyDescent="0.3">
      <c r="A7" s="47" t="s">
        <v>17</v>
      </c>
      <c r="B7" s="49">
        <f>B6/B4*100</f>
        <v>88.962472406181021</v>
      </c>
      <c r="C7" s="49">
        <f>C6/C4*100</f>
        <v>69.162839985870718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3767</v>
      </c>
      <c r="C9" s="48">
        <v>13632</v>
      </c>
      <c r="D9" s="81"/>
      <c r="E9" s="82"/>
    </row>
    <row r="10" spans="1:9" x14ac:dyDescent="0.3">
      <c r="A10" s="50" t="s">
        <v>17</v>
      </c>
      <c r="B10" s="51">
        <f>B9/B4*100</f>
        <v>83.156732891832235</v>
      </c>
      <c r="C10" s="49">
        <f>C9/C4*100</f>
        <v>68.789423222485752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1619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1049</v>
      </c>
      <c r="D16" s="81"/>
      <c r="E16" s="83"/>
    </row>
    <row r="17" spans="1:5" x14ac:dyDescent="0.3">
      <c r="A17" s="67" t="s">
        <v>0</v>
      </c>
      <c r="B17" s="68"/>
      <c r="C17" s="69">
        <f>C16/C14*100</f>
        <v>64.793082149474984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976</v>
      </c>
      <c r="D19" s="81"/>
      <c r="E19" s="83"/>
    </row>
    <row r="20" spans="1:5" x14ac:dyDescent="0.3">
      <c r="A20" s="70"/>
      <c r="B20" s="73" t="s">
        <v>26</v>
      </c>
      <c r="C20" s="74">
        <f>C19/C14*100</f>
        <v>60.284126003705993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77</v>
      </c>
    </row>
    <row r="23" spans="1:5" x14ac:dyDescent="0.3">
      <c r="A23" s="70"/>
      <c r="B23" s="73" t="s">
        <v>26</v>
      </c>
      <c r="C23" s="74">
        <f>C22/C14*100</f>
        <v>4.7560222359481159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479</v>
      </c>
    </row>
    <row r="26" spans="1:5" ht="15" thickBot="1" x14ac:dyDescent="0.35">
      <c r="A26" s="70"/>
      <c r="B26" s="75" t="s">
        <v>26</v>
      </c>
      <c r="C26" s="76">
        <f>C25/C14*100</f>
        <v>29.586164298949967</v>
      </c>
    </row>
    <row r="27" spans="1:5" ht="15" thickTop="1" x14ac:dyDescent="0.3">
      <c r="A27" s="70"/>
      <c r="B27" s="72" t="s">
        <v>29</v>
      </c>
      <c r="C27" s="62">
        <f>C19+C22+C25</f>
        <v>1532</v>
      </c>
    </row>
    <row r="28" spans="1:5" x14ac:dyDescent="0.3">
      <c r="A28" s="70"/>
      <c r="B28" s="72" t="s">
        <v>26</v>
      </c>
      <c r="C28" s="77">
        <f>C27/C14*100</f>
        <v>94.626312538604068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87</v>
      </c>
    </row>
    <row r="31" spans="1:5" x14ac:dyDescent="0.3">
      <c r="A31" s="67" t="s">
        <v>0</v>
      </c>
      <c r="B31" s="68"/>
      <c r="C31" s="74">
        <f>C30/C14*100</f>
        <v>5.3736874613959236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5.5" customHeight="1" x14ac:dyDescent="0.3">
      <c r="A1" s="39" t="s">
        <v>40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3901</v>
      </c>
      <c r="C4" s="44">
        <v>17613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3402</v>
      </c>
      <c r="C6" s="48">
        <v>12547</v>
      </c>
      <c r="D6" s="81"/>
      <c r="E6" s="83"/>
    </row>
    <row r="7" spans="1:9" x14ac:dyDescent="0.3">
      <c r="A7" s="47" t="s">
        <v>17</v>
      </c>
      <c r="B7" s="49">
        <f>B6/B4*100</f>
        <v>87.208408100487063</v>
      </c>
      <c r="C7" s="49">
        <f>C6/C4*100</f>
        <v>71.237154374609673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3177</v>
      </c>
      <c r="C9" s="48">
        <v>12533</v>
      </c>
      <c r="D9" s="81"/>
      <c r="E9" s="82"/>
    </row>
    <row r="10" spans="1:9" x14ac:dyDescent="0.3">
      <c r="A10" s="50" t="s">
        <v>17</v>
      </c>
      <c r="B10" s="51">
        <f>B9/B4*100</f>
        <v>81.440656241989231</v>
      </c>
      <c r="C10" s="49">
        <f>C9/C4*100</f>
        <v>71.157667631862836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815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563</v>
      </c>
      <c r="D16" s="81"/>
      <c r="E16" s="83"/>
    </row>
    <row r="17" spans="1:5" x14ac:dyDescent="0.3">
      <c r="A17" s="67" t="s">
        <v>0</v>
      </c>
      <c r="B17" s="68"/>
      <c r="C17" s="69">
        <f>C16/C14*100</f>
        <v>69.079754601226995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472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57.914110429447852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36</v>
      </c>
    </row>
    <row r="23" spans="1:5" x14ac:dyDescent="0.3">
      <c r="A23" s="70"/>
      <c r="B23" s="73" t="s">
        <v>26</v>
      </c>
      <c r="C23" s="74">
        <f>C22/C14*100</f>
        <v>4.4171779141104297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242</v>
      </c>
    </row>
    <row r="26" spans="1:5" ht="15" thickBot="1" x14ac:dyDescent="0.35">
      <c r="A26" s="70"/>
      <c r="B26" s="75" t="s">
        <v>26</v>
      </c>
      <c r="C26" s="76">
        <f>C25/C14*100</f>
        <v>29.69325153374233</v>
      </c>
    </row>
    <row r="27" spans="1:5" ht="15" thickTop="1" x14ac:dyDescent="0.3">
      <c r="A27" s="70"/>
      <c r="B27" s="72" t="s">
        <v>29</v>
      </c>
      <c r="C27" s="62">
        <f>C19+C22+C25</f>
        <v>750</v>
      </c>
    </row>
    <row r="28" spans="1:5" x14ac:dyDescent="0.3">
      <c r="A28" s="70"/>
      <c r="B28" s="72" t="s">
        <v>26</v>
      </c>
      <c r="C28" s="77">
        <f>C27/C14*100</f>
        <v>92.024539877300612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65</v>
      </c>
    </row>
    <row r="31" spans="1:5" x14ac:dyDescent="0.3">
      <c r="A31" s="67" t="s">
        <v>0</v>
      </c>
      <c r="B31" s="68"/>
      <c r="C31" s="74">
        <f>C30/C14*100</f>
        <v>7.9754601226993866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3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3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7" customHeight="1" x14ac:dyDescent="0.3">
      <c r="A1" s="39" t="s">
        <v>41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5918</v>
      </c>
      <c r="C4" s="44">
        <v>26703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4888</v>
      </c>
      <c r="C6" s="48">
        <v>16601</v>
      </c>
      <c r="D6" s="81"/>
      <c r="E6" s="83"/>
    </row>
    <row r="7" spans="1:9" x14ac:dyDescent="0.3">
      <c r="A7" s="47" t="s">
        <v>17</v>
      </c>
      <c r="B7" s="49">
        <f>B6/B4*100</f>
        <v>82.595471443055089</v>
      </c>
      <c r="C7" s="49">
        <f>C6/C4*100</f>
        <v>62.16904467662809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4616</v>
      </c>
      <c r="C9" s="48">
        <v>16515</v>
      </c>
      <c r="D9" s="81"/>
      <c r="E9" s="82"/>
    </row>
    <row r="10" spans="1:9" x14ac:dyDescent="0.3">
      <c r="A10" s="50" t="s">
        <v>17</v>
      </c>
      <c r="B10" s="51">
        <f>B9/B4*100</f>
        <v>77.999324095978366</v>
      </c>
      <c r="C10" s="49">
        <f>C9/C4*100</f>
        <v>61.846983485001687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1998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1224</v>
      </c>
      <c r="D16" s="81"/>
      <c r="E16" s="83"/>
    </row>
    <row r="17" spans="1:5" x14ac:dyDescent="0.3">
      <c r="A17" s="67" t="s">
        <v>0</v>
      </c>
      <c r="B17" s="68"/>
      <c r="C17" s="69">
        <f>C16/C14*100</f>
        <v>61.261261261261254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1042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52.152152152152155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69</v>
      </c>
    </row>
    <row r="23" spans="1:5" x14ac:dyDescent="0.3">
      <c r="A23" s="70"/>
      <c r="B23" s="73" t="s">
        <v>26</v>
      </c>
      <c r="C23" s="74">
        <f>C22/C14*100</f>
        <v>3.4534534534534531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701</v>
      </c>
    </row>
    <row r="26" spans="1:5" ht="15" thickBot="1" x14ac:dyDescent="0.35">
      <c r="A26" s="70"/>
      <c r="B26" s="75" t="s">
        <v>26</v>
      </c>
      <c r="C26" s="76">
        <f>C25/C14*100</f>
        <v>35.085085085085083</v>
      </c>
    </row>
    <row r="27" spans="1:5" ht="15" thickTop="1" x14ac:dyDescent="0.3">
      <c r="A27" s="70"/>
      <c r="B27" s="72" t="s">
        <v>29</v>
      </c>
      <c r="C27" s="62">
        <f>C19+C22+C25</f>
        <v>1812</v>
      </c>
    </row>
    <row r="28" spans="1:5" x14ac:dyDescent="0.3">
      <c r="A28" s="70"/>
      <c r="B28" s="72" t="s">
        <v>26</v>
      </c>
      <c r="C28" s="77">
        <f>C27/C14*100</f>
        <v>90.690690690690687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186</v>
      </c>
    </row>
    <row r="31" spans="1:5" x14ac:dyDescent="0.3">
      <c r="A31" s="67" t="s">
        <v>0</v>
      </c>
      <c r="B31" s="68"/>
      <c r="C31" s="74">
        <f>C30/C14*100</f>
        <v>9.3093093093093096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554687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3.25" customHeight="1" x14ac:dyDescent="0.3">
      <c r="A1" s="39" t="s">
        <v>42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5215</v>
      </c>
      <c r="C4" s="44">
        <v>22790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3863</v>
      </c>
      <c r="C6" s="48">
        <v>13491</v>
      </c>
      <c r="D6" s="81"/>
      <c r="E6" s="83"/>
    </row>
    <row r="7" spans="1:9" x14ac:dyDescent="0.3">
      <c r="A7" s="47" t="s">
        <v>17</v>
      </c>
      <c r="B7" s="49">
        <f>B6/B4*100</f>
        <v>74.074784276126564</v>
      </c>
      <c r="C7" s="49">
        <f>C6/C4*100</f>
        <v>59.197016235190873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3582</v>
      </c>
      <c r="C9" s="48">
        <v>13447</v>
      </c>
      <c r="D9" s="81"/>
      <c r="E9" s="82"/>
    </row>
    <row r="10" spans="1:9" x14ac:dyDescent="0.3">
      <c r="A10" s="50" t="s">
        <v>17</v>
      </c>
      <c r="B10" s="51">
        <f>B9/B4*100</f>
        <v>68.686481303930975</v>
      </c>
      <c r="C10" s="49">
        <f>C9/C4*100</f>
        <v>59.003949100482664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973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371</v>
      </c>
      <c r="D16" s="81"/>
      <c r="E16" s="83"/>
    </row>
    <row r="17" spans="1:5" x14ac:dyDescent="0.3">
      <c r="A17" s="67" t="s">
        <v>0</v>
      </c>
      <c r="B17" s="68"/>
      <c r="C17" s="69">
        <f>C16/C14*100</f>
        <v>38.129496402877699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275</v>
      </c>
      <c r="D19" s="81"/>
      <c r="E19" s="83"/>
    </row>
    <row r="20" spans="1:5" x14ac:dyDescent="0.3">
      <c r="A20" s="70"/>
      <c r="B20" s="73" t="s">
        <v>26</v>
      </c>
      <c r="C20" s="74">
        <f>C19/C14*100</f>
        <v>28.263103802672145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20</v>
      </c>
    </row>
    <row r="23" spans="1:5" x14ac:dyDescent="0.3">
      <c r="A23" s="70"/>
      <c r="B23" s="73" t="s">
        <v>26</v>
      </c>
      <c r="C23" s="74">
        <f>C22/C14*100</f>
        <v>2.0554984583761562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519</v>
      </c>
    </row>
    <row r="26" spans="1:5" ht="15" thickBot="1" x14ac:dyDescent="0.35">
      <c r="A26" s="70"/>
      <c r="B26" s="75" t="s">
        <v>26</v>
      </c>
      <c r="C26" s="76">
        <f>C25/C14*100</f>
        <v>53.340184994861254</v>
      </c>
    </row>
    <row r="27" spans="1:5" ht="15" thickTop="1" x14ac:dyDescent="0.3">
      <c r="A27" s="70"/>
      <c r="B27" s="72" t="s">
        <v>29</v>
      </c>
      <c r="C27" s="62">
        <f>C19+C22+C25</f>
        <v>814</v>
      </c>
    </row>
    <row r="28" spans="1:5" x14ac:dyDescent="0.3">
      <c r="A28" s="70"/>
      <c r="B28" s="72" t="s">
        <v>26</v>
      </c>
      <c r="C28" s="77">
        <f>C27/C14*100</f>
        <v>83.658787255909559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159</v>
      </c>
    </row>
    <row r="31" spans="1:5" x14ac:dyDescent="0.3">
      <c r="A31" s="67" t="s">
        <v>0</v>
      </c>
      <c r="B31" s="68"/>
      <c r="C31" s="74">
        <f>C30/C14*100</f>
        <v>16.341212744090441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3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30.75" customHeight="1" x14ac:dyDescent="0.3">
      <c r="A1" s="39" t="s">
        <v>43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5098</v>
      </c>
      <c r="C4" s="44">
        <v>23576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4342</v>
      </c>
      <c r="C6" s="48">
        <v>15733</v>
      </c>
      <c r="D6" s="81"/>
      <c r="E6" s="83"/>
    </row>
    <row r="7" spans="1:9" x14ac:dyDescent="0.3">
      <c r="A7" s="47" t="s">
        <v>17</v>
      </c>
      <c r="B7" s="49">
        <f>B6/B4*100</f>
        <v>85.170655158885836</v>
      </c>
      <c r="C7" s="49">
        <f>C6/C4*100</f>
        <v>66.733118425517475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4007</v>
      </c>
      <c r="C9" s="48">
        <v>15627</v>
      </c>
      <c r="D9" s="81"/>
      <c r="E9" s="82"/>
    </row>
    <row r="10" spans="1:9" x14ac:dyDescent="0.3">
      <c r="A10" s="50" t="s">
        <v>17</v>
      </c>
      <c r="B10" s="51">
        <f>B9/B4*100</f>
        <v>78.599450765005884</v>
      </c>
      <c r="C10" s="49">
        <f>C9/C4*100</f>
        <v>66.283508652867312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1565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832</v>
      </c>
      <c r="D16" s="81"/>
      <c r="E16" s="83"/>
    </row>
    <row r="17" spans="1:5" x14ac:dyDescent="0.3">
      <c r="A17" s="67" t="s">
        <v>0</v>
      </c>
      <c r="B17" s="68"/>
      <c r="C17" s="69">
        <f>C16/C14*100</f>
        <v>53.162939297124602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590</v>
      </c>
      <c r="D19" s="81"/>
      <c r="E19" s="83"/>
    </row>
    <row r="20" spans="1:5" x14ac:dyDescent="0.3">
      <c r="A20" s="70"/>
      <c r="B20" s="73" t="s">
        <v>26</v>
      </c>
      <c r="C20" s="74">
        <f>C19/C14*100</f>
        <v>37.699680511182109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84</v>
      </c>
    </row>
    <row r="23" spans="1:5" x14ac:dyDescent="0.3">
      <c r="A23" s="70"/>
      <c r="B23" s="73" t="s">
        <v>26</v>
      </c>
      <c r="C23" s="74">
        <f>C22/C14*100</f>
        <v>5.3674121405750803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704</v>
      </c>
    </row>
    <row r="26" spans="1:5" ht="15" thickBot="1" x14ac:dyDescent="0.35">
      <c r="A26" s="70"/>
      <c r="B26" s="75" t="s">
        <v>26</v>
      </c>
      <c r="C26" s="76">
        <f>C25/C14*100</f>
        <v>44.984025559105433</v>
      </c>
    </row>
    <row r="27" spans="1:5" ht="15" thickTop="1" x14ac:dyDescent="0.3">
      <c r="A27" s="70"/>
      <c r="B27" s="72" t="s">
        <v>29</v>
      </c>
      <c r="C27" s="62">
        <f>C19+C22+C25</f>
        <v>1378</v>
      </c>
    </row>
    <row r="28" spans="1:5" x14ac:dyDescent="0.3">
      <c r="A28" s="70"/>
      <c r="B28" s="72" t="s">
        <v>26</v>
      </c>
      <c r="C28" s="77">
        <f>C27/C14*100</f>
        <v>88.051118210862626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187</v>
      </c>
    </row>
    <row r="31" spans="1:5" x14ac:dyDescent="0.3">
      <c r="A31" s="67" t="s">
        <v>0</v>
      </c>
      <c r="B31" s="68"/>
      <c r="C31" s="74">
        <f>C30/C14*100</f>
        <v>11.948881789137381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3.554687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4" customHeight="1" x14ac:dyDescent="0.3">
      <c r="A1" s="39" t="s">
        <v>44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4092</v>
      </c>
      <c r="C4" s="44">
        <v>18537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3573</v>
      </c>
      <c r="C6" s="48">
        <v>13376</v>
      </c>
      <c r="D6" s="81"/>
      <c r="E6" s="83"/>
    </row>
    <row r="7" spans="1:9" x14ac:dyDescent="0.3">
      <c r="A7" s="47" t="s">
        <v>17</v>
      </c>
      <c r="B7" s="49">
        <f>B6/B4*100</f>
        <v>87.31671554252199</v>
      </c>
      <c r="C7" s="49">
        <f>C6/C4*100</f>
        <v>72.158385930841021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3409</v>
      </c>
      <c r="C9" s="48">
        <v>13326</v>
      </c>
      <c r="D9" s="81"/>
      <c r="E9" s="82"/>
    </row>
    <row r="10" spans="1:9" x14ac:dyDescent="0.3">
      <c r="A10" s="50" t="s">
        <v>17</v>
      </c>
      <c r="B10" s="51">
        <f>B9/B4*100</f>
        <v>83.308895405669602</v>
      </c>
      <c r="C10" s="49">
        <f>C9/C4*100</f>
        <v>71.888655122188055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1184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753</v>
      </c>
      <c r="D16" s="81"/>
      <c r="E16" s="83"/>
    </row>
    <row r="17" spans="1:5" x14ac:dyDescent="0.3">
      <c r="A17" s="67" t="s">
        <v>0</v>
      </c>
      <c r="B17" s="68"/>
      <c r="C17" s="69">
        <f>C16/C14*100</f>
        <v>63.597972972972968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662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55.912162162162161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38</v>
      </c>
    </row>
    <row r="23" spans="1:5" x14ac:dyDescent="0.3">
      <c r="A23" s="70"/>
      <c r="B23" s="73" t="s">
        <v>26</v>
      </c>
      <c r="C23" s="74">
        <f>C22/C14*100</f>
        <v>3.2094594594594592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376</v>
      </c>
    </row>
    <row r="26" spans="1:5" ht="15" thickBot="1" x14ac:dyDescent="0.35">
      <c r="A26" s="70"/>
      <c r="B26" s="75" t="s">
        <v>26</v>
      </c>
      <c r="C26" s="76">
        <f>C25/C14*100</f>
        <v>31.756756756756754</v>
      </c>
    </row>
    <row r="27" spans="1:5" ht="15" thickTop="1" x14ac:dyDescent="0.3">
      <c r="A27" s="70"/>
      <c r="B27" s="72" t="s">
        <v>29</v>
      </c>
      <c r="C27" s="62">
        <f>C19+C22+C25</f>
        <v>1076</v>
      </c>
    </row>
    <row r="28" spans="1:5" x14ac:dyDescent="0.3">
      <c r="A28" s="70"/>
      <c r="B28" s="72" t="s">
        <v>26</v>
      </c>
      <c r="C28" s="77">
        <f>C27/C14*100</f>
        <v>90.878378378378372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108</v>
      </c>
    </row>
    <row r="31" spans="1:5" x14ac:dyDescent="0.3">
      <c r="A31" s="67" t="s">
        <v>0</v>
      </c>
      <c r="B31" s="68"/>
      <c r="C31" s="74">
        <f>C30/C14*100</f>
        <v>9.121621621621621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2.4414062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4" customHeight="1" x14ac:dyDescent="0.3">
      <c r="A1" s="39" t="s">
        <v>45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4433</v>
      </c>
      <c r="C4" s="44">
        <v>19697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3822</v>
      </c>
      <c r="C6" s="48">
        <v>14016</v>
      </c>
      <c r="D6" s="81"/>
      <c r="E6" s="83"/>
    </row>
    <row r="7" spans="1:9" x14ac:dyDescent="0.3">
      <c r="A7" s="47" t="s">
        <v>17</v>
      </c>
      <c r="B7" s="49">
        <f>B6/B4*100</f>
        <v>86.217008797653961</v>
      </c>
      <c r="C7" s="49">
        <f>C6/C4*100</f>
        <v>71.158044372239431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3568</v>
      </c>
      <c r="C9" s="48">
        <v>13993</v>
      </c>
      <c r="D9" s="81"/>
      <c r="E9" s="82"/>
    </row>
    <row r="10" spans="1:9" x14ac:dyDescent="0.3">
      <c r="A10" s="50" t="s">
        <v>17</v>
      </c>
      <c r="B10" s="51">
        <f>B9/B4*100</f>
        <v>80.487254680803062</v>
      </c>
      <c r="C10" s="49">
        <f>C9/C4*100</f>
        <v>71.041275321114895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1111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587</v>
      </c>
      <c r="D16" s="81"/>
      <c r="E16" s="83"/>
    </row>
    <row r="17" spans="1:5" x14ac:dyDescent="0.3">
      <c r="A17" s="67" t="s">
        <v>0</v>
      </c>
      <c r="B17" s="68"/>
      <c r="C17" s="69">
        <f>C16/C14*100</f>
        <v>52.835283528352839</v>
      </c>
      <c r="D17" s="80"/>
      <c r="E17" s="81"/>
    </row>
    <row r="18" spans="1:5" ht="24" customHeight="1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499</v>
      </c>
      <c r="D19" s="81"/>
      <c r="E19" s="83"/>
    </row>
    <row r="20" spans="1:5" x14ac:dyDescent="0.3">
      <c r="A20" s="70"/>
      <c r="B20" s="73" t="s">
        <v>26</v>
      </c>
      <c r="C20" s="74">
        <f>C19/C14*100</f>
        <v>44.914491449144919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34</v>
      </c>
    </row>
    <row r="23" spans="1:5" x14ac:dyDescent="0.3">
      <c r="A23" s="70"/>
      <c r="B23" s="73" t="s">
        <v>26</v>
      </c>
      <c r="C23" s="74">
        <f>C22/C14*100</f>
        <v>3.0603060306030603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491</v>
      </c>
    </row>
    <row r="26" spans="1:5" ht="15" thickBot="1" x14ac:dyDescent="0.35">
      <c r="A26" s="70"/>
      <c r="B26" s="75" t="s">
        <v>26</v>
      </c>
      <c r="C26" s="76">
        <f>C25/C14*100</f>
        <v>44.194419441944191</v>
      </c>
    </row>
    <row r="27" spans="1:5" ht="23.4" thickTop="1" x14ac:dyDescent="0.3">
      <c r="A27" s="70"/>
      <c r="B27" s="72" t="s">
        <v>29</v>
      </c>
      <c r="C27" s="62">
        <f>C19+C22+C25</f>
        <v>1024</v>
      </c>
    </row>
    <row r="28" spans="1:5" x14ac:dyDescent="0.3">
      <c r="A28" s="70"/>
      <c r="B28" s="72" t="s">
        <v>26</v>
      </c>
      <c r="C28" s="77">
        <f>C27/C14*100</f>
        <v>92.169216921692168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87</v>
      </c>
    </row>
    <row r="31" spans="1:5" x14ac:dyDescent="0.3">
      <c r="A31" s="67" t="s">
        <v>0</v>
      </c>
      <c r="B31" s="68"/>
      <c r="C31" s="74">
        <f>C30/C14*100</f>
        <v>7.8307830783078307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2.8867187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4.75" customHeight="1" x14ac:dyDescent="0.3">
      <c r="A1" s="39" t="s">
        <v>46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6111</v>
      </c>
      <c r="C4" s="44">
        <v>24469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5324</v>
      </c>
      <c r="C6" s="48">
        <v>16488</v>
      </c>
      <c r="D6" s="81"/>
      <c r="E6" s="83"/>
    </row>
    <row r="7" spans="1:9" x14ac:dyDescent="0.3">
      <c r="A7" s="47" t="s">
        <v>17</v>
      </c>
      <c r="B7" s="49">
        <f>B6/B4*100</f>
        <v>87.121584028800527</v>
      </c>
      <c r="C7" s="49">
        <f>C6/C4*100</f>
        <v>67.383219583963381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5090</v>
      </c>
      <c r="C9" s="48">
        <v>16457</v>
      </c>
      <c r="D9" s="81"/>
      <c r="E9" s="82"/>
    </row>
    <row r="10" spans="1:9" x14ac:dyDescent="0.3">
      <c r="A10" s="50" t="s">
        <v>17</v>
      </c>
      <c r="B10" s="51">
        <f>B9/B4*100</f>
        <v>83.292423498609068</v>
      </c>
      <c r="C10" s="49">
        <f>C9/C4*100</f>
        <v>67.256528668928027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2045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1489</v>
      </c>
      <c r="D16" s="81"/>
      <c r="E16" s="83"/>
    </row>
    <row r="17" spans="1:5" x14ac:dyDescent="0.3">
      <c r="A17" s="67" t="s">
        <v>0</v>
      </c>
      <c r="B17" s="68"/>
      <c r="C17" s="69">
        <f>C16/C14*100</f>
        <v>72.811735941320293</v>
      </c>
      <c r="D17" s="80"/>
      <c r="E17" s="81"/>
    </row>
    <row r="18" spans="1:5" ht="24" customHeight="1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1366</v>
      </c>
      <c r="D19" s="81"/>
      <c r="E19" s="83"/>
    </row>
    <row r="20" spans="1:5" x14ac:dyDescent="0.3">
      <c r="A20" s="70"/>
      <c r="B20" s="73" t="s">
        <v>26</v>
      </c>
      <c r="C20" s="74">
        <f>C19/C14*100</f>
        <v>66.797066014669923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100</v>
      </c>
    </row>
    <row r="23" spans="1:5" x14ac:dyDescent="0.3">
      <c r="A23" s="70"/>
      <c r="B23" s="73" t="s">
        <v>26</v>
      </c>
      <c r="C23" s="74">
        <f>C22/C14*100</f>
        <v>4.8899755501222497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480</v>
      </c>
    </row>
    <row r="26" spans="1:5" ht="15" thickBot="1" x14ac:dyDescent="0.35">
      <c r="A26" s="70"/>
      <c r="B26" s="75" t="s">
        <v>26</v>
      </c>
      <c r="C26" s="76">
        <f>C25/C14*100</f>
        <v>23.471882640586799</v>
      </c>
    </row>
    <row r="27" spans="1:5" ht="15" thickTop="1" x14ac:dyDescent="0.3">
      <c r="A27" s="70"/>
      <c r="B27" s="72" t="s">
        <v>29</v>
      </c>
      <c r="C27" s="62">
        <f>C19+C22+C25</f>
        <v>1946</v>
      </c>
    </row>
    <row r="28" spans="1:5" x14ac:dyDescent="0.3">
      <c r="A28" s="70"/>
      <c r="B28" s="72" t="s">
        <v>26</v>
      </c>
      <c r="C28" s="77">
        <f>C27/C14*100</f>
        <v>95.158924205378966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99</v>
      </c>
    </row>
    <row r="31" spans="1:5" x14ac:dyDescent="0.3">
      <c r="A31" s="67" t="s">
        <v>0</v>
      </c>
      <c r="B31" s="68"/>
      <c r="C31" s="74">
        <f>C30/C14*100</f>
        <v>4.8410757946210268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0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3.5546875" style="40" customWidth="1"/>
    <col min="3" max="3" width="6.6640625" style="40" bestFit="1" customWidth="1"/>
    <col min="4" max="16384" width="8.88671875" style="40"/>
  </cols>
  <sheetData>
    <row r="1" spans="1:3" ht="32.25" customHeight="1" x14ac:dyDescent="0.3">
      <c r="A1" s="39" t="s">
        <v>47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4031</v>
      </c>
      <c r="C4" s="44">
        <v>17849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3473</v>
      </c>
      <c r="C6" s="48">
        <v>12302</v>
      </c>
    </row>
    <row r="7" spans="1:3" x14ac:dyDescent="0.3">
      <c r="A7" s="47" t="s">
        <v>17</v>
      </c>
      <c r="B7" s="49">
        <f>B6/B4*100</f>
        <v>86.157281071694371</v>
      </c>
      <c r="C7" s="49">
        <f>C6/C4*100</f>
        <v>68.922628718695719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3232</v>
      </c>
      <c r="C9" s="48">
        <v>12253</v>
      </c>
    </row>
    <row r="10" spans="1:3" x14ac:dyDescent="0.3">
      <c r="A10" s="50" t="s">
        <v>17</v>
      </c>
      <c r="B10" s="51">
        <f>B9/B4*100</f>
        <v>80.178615728107175</v>
      </c>
      <c r="C10" s="49">
        <f>C9/C4*100</f>
        <v>68.648103535212059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839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552</v>
      </c>
    </row>
    <row r="17" spans="1:3" x14ac:dyDescent="0.3">
      <c r="A17" s="67" t="s">
        <v>0</v>
      </c>
      <c r="B17" s="68"/>
      <c r="C17" s="69">
        <f>C16/C14*100</f>
        <v>65.792610250297983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470</v>
      </c>
    </row>
    <row r="20" spans="1:3" x14ac:dyDescent="0.3">
      <c r="A20" s="70"/>
      <c r="B20" s="73" t="s">
        <v>26</v>
      </c>
      <c r="C20" s="74">
        <f>C19/C14*100</f>
        <v>56.019070321811682</v>
      </c>
    </row>
    <row r="21" spans="1:3" x14ac:dyDescent="0.3">
      <c r="A21" s="70"/>
      <c r="B21" s="71" t="s">
        <v>27</v>
      </c>
      <c r="C21" s="65"/>
    </row>
    <row r="22" spans="1:3" x14ac:dyDescent="0.3">
      <c r="A22" s="70"/>
      <c r="B22" s="72" t="s">
        <v>21</v>
      </c>
      <c r="C22" s="62">
        <v>31</v>
      </c>
    </row>
    <row r="23" spans="1:3" x14ac:dyDescent="0.3">
      <c r="A23" s="70"/>
      <c r="B23" s="73" t="s">
        <v>26</v>
      </c>
      <c r="C23" s="74">
        <f>C22/C14*100</f>
        <v>3.6948748510131106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275</v>
      </c>
    </row>
    <row r="26" spans="1:3" ht="15" thickBot="1" x14ac:dyDescent="0.35">
      <c r="A26" s="70"/>
      <c r="B26" s="75" t="s">
        <v>26</v>
      </c>
      <c r="C26" s="76">
        <f>C25/C14*100</f>
        <v>32.777115613825984</v>
      </c>
    </row>
    <row r="27" spans="1:3" ht="15" thickTop="1" x14ac:dyDescent="0.3">
      <c r="A27" s="70"/>
      <c r="B27" s="72" t="s">
        <v>29</v>
      </c>
      <c r="C27" s="62">
        <f>C19+C22+C25</f>
        <v>776</v>
      </c>
    </row>
    <row r="28" spans="1:3" x14ac:dyDescent="0.3">
      <c r="A28" s="70"/>
      <c r="B28" s="72" t="s">
        <v>26</v>
      </c>
      <c r="C28" s="77">
        <f>C27/C14*100</f>
        <v>92.491060786650763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63</v>
      </c>
    </row>
    <row r="31" spans="1:3" x14ac:dyDescent="0.3">
      <c r="A31" s="67" t="s">
        <v>0</v>
      </c>
      <c r="B31" s="68"/>
      <c r="C31" s="74">
        <f>C30/C14*100</f>
        <v>7.5089392133492252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0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2.6640625" style="40" customWidth="1"/>
    <col min="3" max="3" width="6.6640625" style="40" bestFit="1" customWidth="1"/>
    <col min="4" max="16384" width="8.88671875" style="40"/>
  </cols>
  <sheetData>
    <row r="1" spans="1:3" ht="27" customHeight="1" x14ac:dyDescent="0.3">
      <c r="A1" s="39" t="s">
        <v>48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4835</v>
      </c>
      <c r="C4" s="44">
        <v>22347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3851</v>
      </c>
      <c r="C6" s="48">
        <v>13890</v>
      </c>
    </row>
    <row r="7" spans="1:3" x14ac:dyDescent="0.3">
      <c r="A7" s="47" t="s">
        <v>17</v>
      </c>
      <c r="B7" s="49">
        <f>B6/B4*100</f>
        <v>79.648397104446744</v>
      </c>
      <c r="C7" s="49">
        <f>C6/C4*100</f>
        <v>62.155994093166868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3581</v>
      </c>
      <c r="C9" s="48">
        <v>13850</v>
      </c>
    </row>
    <row r="10" spans="1:3" x14ac:dyDescent="0.3">
      <c r="A10" s="50" t="s">
        <v>17</v>
      </c>
      <c r="B10" s="51">
        <f>B9/B4*100</f>
        <v>74.064115822130304</v>
      </c>
      <c r="C10" s="49">
        <f>C9/C4*100</f>
        <v>61.976999149774016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1303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900</v>
      </c>
    </row>
    <row r="17" spans="1:3" x14ac:dyDescent="0.3">
      <c r="A17" s="67" t="s">
        <v>0</v>
      </c>
      <c r="B17" s="68"/>
      <c r="C17" s="69">
        <f>C16/C14*100</f>
        <v>69.071373752877975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824</v>
      </c>
    </row>
    <row r="20" spans="1:3" x14ac:dyDescent="0.3">
      <c r="A20" s="70"/>
      <c r="B20" s="73" t="s">
        <v>26</v>
      </c>
      <c r="C20" s="74">
        <f>C19/C14*100</f>
        <v>63.238679969301614</v>
      </c>
    </row>
    <row r="21" spans="1:3" x14ac:dyDescent="0.3">
      <c r="A21" s="70"/>
      <c r="B21" s="71" t="s">
        <v>27</v>
      </c>
      <c r="C21" s="65"/>
    </row>
    <row r="22" spans="1:3" x14ac:dyDescent="0.3">
      <c r="A22" s="70"/>
      <c r="B22" s="72" t="s">
        <v>21</v>
      </c>
      <c r="C22" s="62">
        <v>37</v>
      </c>
    </row>
    <row r="23" spans="1:3" x14ac:dyDescent="0.3">
      <c r="A23" s="70"/>
      <c r="B23" s="73" t="s">
        <v>26</v>
      </c>
      <c r="C23" s="74">
        <f>C22/C14*100</f>
        <v>2.83960092095165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359</v>
      </c>
    </row>
    <row r="26" spans="1:3" ht="15" thickBot="1" x14ac:dyDescent="0.35">
      <c r="A26" s="70"/>
      <c r="B26" s="75" t="s">
        <v>26</v>
      </c>
      <c r="C26" s="76">
        <f>C25/C14*100</f>
        <v>27.551803530314658</v>
      </c>
    </row>
    <row r="27" spans="1:3" ht="23.4" thickTop="1" x14ac:dyDescent="0.3">
      <c r="A27" s="70"/>
      <c r="B27" s="72" t="s">
        <v>29</v>
      </c>
      <c r="C27" s="62">
        <f>C19+C22+C25</f>
        <v>1220</v>
      </c>
    </row>
    <row r="28" spans="1:3" x14ac:dyDescent="0.3">
      <c r="A28" s="70"/>
      <c r="B28" s="72" t="s">
        <v>26</v>
      </c>
      <c r="C28" s="77">
        <f>C27/C14*100</f>
        <v>93.630084420567911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83</v>
      </c>
    </row>
    <row r="31" spans="1:3" x14ac:dyDescent="0.3">
      <c r="A31" s="67" t="s">
        <v>0</v>
      </c>
      <c r="B31" s="68"/>
      <c r="C31" s="74">
        <f>C30/C14*100</f>
        <v>6.3699155794320799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5.5546875" style="40" customWidth="1"/>
    <col min="3" max="3" width="8.44140625" style="40" bestFit="1" customWidth="1"/>
    <col min="4" max="16384" width="8.88671875" style="40"/>
  </cols>
  <sheetData>
    <row r="1" spans="1:7" ht="41.25" customHeight="1" x14ac:dyDescent="0.3">
      <c r="A1" s="39" t="s">
        <v>31</v>
      </c>
      <c r="B1" s="39"/>
      <c r="C1" s="39"/>
      <c r="D1" s="78"/>
      <c r="E1" s="78"/>
      <c r="F1" s="78"/>
      <c r="G1" s="78"/>
    </row>
    <row r="2" spans="1:7" x14ac:dyDescent="0.3">
      <c r="A2" s="41" t="s">
        <v>8</v>
      </c>
      <c r="B2" s="41" t="s">
        <v>1</v>
      </c>
      <c r="C2" s="41"/>
    </row>
    <row r="3" spans="1:7" x14ac:dyDescent="0.3">
      <c r="A3" s="41"/>
      <c r="B3" s="87" t="s">
        <v>9</v>
      </c>
      <c r="C3" s="42" t="s">
        <v>10</v>
      </c>
    </row>
    <row r="4" spans="1:7" x14ac:dyDescent="0.3">
      <c r="A4" s="43" t="s">
        <v>13</v>
      </c>
      <c r="B4" s="44">
        <v>14257</v>
      </c>
      <c r="C4" s="44">
        <v>54252</v>
      </c>
    </row>
    <row r="5" spans="1:7" x14ac:dyDescent="0.3">
      <c r="A5" s="45" t="s">
        <v>12</v>
      </c>
      <c r="B5" s="85"/>
      <c r="C5" s="85"/>
    </row>
    <row r="6" spans="1:7" x14ac:dyDescent="0.3">
      <c r="A6" s="47" t="s">
        <v>16</v>
      </c>
      <c r="B6" s="48">
        <v>11886</v>
      </c>
      <c r="C6" s="48">
        <v>35624</v>
      </c>
    </row>
    <row r="7" spans="1:7" x14ac:dyDescent="0.3">
      <c r="A7" s="47" t="s">
        <v>17</v>
      </c>
      <c r="B7" s="49">
        <f>B6/B4*100</f>
        <v>83.369572841411227</v>
      </c>
      <c r="C7" s="49">
        <f>C6/C4*100</f>
        <v>65.663938656639388</v>
      </c>
    </row>
    <row r="8" spans="1:7" x14ac:dyDescent="0.3">
      <c r="A8" s="45" t="s">
        <v>11</v>
      </c>
      <c r="B8" s="85"/>
      <c r="C8" s="85"/>
    </row>
    <row r="9" spans="1:7" x14ac:dyDescent="0.3">
      <c r="A9" s="47" t="s">
        <v>16</v>
      </c>
      <c r="B9" s="48">
        <v>10964</v>
      </c>
      <c r="C9" s="48">
        <v>35479</v>
      </c>
    </row>
    <row r="10" spans="1:7" x14ac:dyDescent="0.3">
      <c r="A10" s="50" t="s">
        <v>17</v>
      </c>
      <c r="B10" s="51">
        <f>B9/B4*100</f>
        <v>76.902574174089921</v>
      </c>
      <c r="C10" s="49">
        <f>C9/C4*100</f>
        <v>65.396667403966674</v>
      </c>
    </row>
    <row r="11" spans="1:7" x14ac:dyDescent="0.3">
      <c r="A11" s="52"/>
      <c r="B11" s="52"/>
      <c r="C11" s="88"/>
    </row>
    <row r="12" spans="1:7" x14ac:dyDescent="0.3">
      <c r="A12" s="54" t="s">
        <v>15</v>
      </c>
      <c r="B12" s="55"/>
      <c r="C12" s="56"/>
    </row>
    <row r="13" spans="1:7" x14ac:dyDescent="0.3">
      <c r="A13" s="57" t="s">
        <v>20</v>
      </c>
      <c r="B13" s="58"/>
      <c r="C13" s="59"/>
    </row>
    <row r="14" spans="1:7" x14ac:dyDescent="0.3">
      <c r="A14" s="60" t="s">
        <v>21</v>
      </c>
      <c r="B14" s="61"/>
      <c r="C14" s="62">
        <v>2695</v>
      </c>
    </row>
    <row r="15" spans="1:7" x14ac:dyDescent="0.3">
      <c r="A15" s="63" t="s">
        <v>22</v>
      </c>
      <c r="B15" s="64"/>
      <c r="C15" s="65"/>
    </row>
    <row r="16" spans="1:7" x14ac:dyDescent="0.3">
      <c r="A16" s="60" t="s">
        <v>23</v>
      </c>
      <c r="B16" s="61"/>
      <c r="C16" s="66">
        <v>1731</v>
      </c>
    </row>
    <row r="17" spans="1:3" x14ac:dyDescent="0.3">
      <c r="A17" s="67" t="s">
        <v>0</v>
      </c>
      <c r="B17" s="68"/>
      <c r="C17" s="69">
        <f>C16/C14*100</f>
        <v>64.23005565862708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1461</v>
      </c>
    </row>
    <row r="20" spans="1:3" x14ac:dyDescent="0.3">
      <c r="A20" s="70"/>
      <c r="B20" s="73" t="s">
        <v>26</v>
      </c>
      <c r="C20" s="74">
        <f>C19/C14*100</f>
        <v>54.211502782931355</v>
      </c>
    </row>
    <row r="21" spans="1:3" x14ac:dyDescent="0.3">
      <c r="A21" s="70"/>
      <c r="B21" s="71" t="s">
        <v>27</v>
      </c>
      <c r="C21" s="89"/>
    </row>
    <row r="22" spans="1:3" x14ac:dyDescent="0.3">
      <c r="A22" s="70"/>
      <c r="B22" s="72" t="s">
        <v>21</v>
      </c>
      <c r="C22" s="62">
        <v>106</v>
      </c>
    </row>
    <row r="23" spans="1:3" x14ac:dyDescent="0.3">
      <c r="A23" s="70"/>
      <c r="B23" s="73" t="s">
        <v>26</v>
      </c>
      <c r="C23" s="74">
        <f>C22/C14*100</f>
        <v>3.9332096474953615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900</v>
      </c>
    </row>
    <row r="26" spans="1:3" ht="15" thickBot="1" x14ac:dyDescent="0.35">
      <c r="A26" s="70"/>
      <c r="B26" s="75" t="s">
        <v>26</v>
      </c>
      <c r="C26" s="76">
        <f>C25/C14*100</f>
        <v>33.395176252319111</v>
      </c>
    </row>
    <row r="27" spans="1:3" ht="15" thickTop="1" x14ac:dyDescent="0.3">
      <c r="A27" s="70"/>
      <c r="B27" s="72" t="s">
        <v>29</v>
      </c>
      <c r="C27" s="62">
        <f>C19+C22+C25</f>
        <v>2467</v>
      </c>
    </row>
    <row r="28" spans="1:3" x14ac:dyDescent="0.3">
      <c r="A28" s="70"/>
      <c r="B28" s="72" t="s">
        <v>26</v>
      </c>
      <c r="C28" s="77">
        <f>C27/C14*100</f>
        <v>91.539888682745826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228</v>
      </c>
    </row>
    <row r="31" spans="1:3" x14ac:dyDescent="0.3">
      <c r="A31" s="67" t="s">
        <v>0</v>
      </c>
      <c r="B31" s="68"/>
      <c r="C31" s="74">
        <f>C30/C14*100</f>
        <v>8.4601113172541744</v>
      </c>
    </row>
  </sheetData>
  <mergeCells count="13">
    <mergeCell ref="A1:C1"/>
    <mergeCell ref="A2:A3"/>
    <mergeCell ref="B2:C2"/>
    <mergeCell ref="A12:C12"/>
    <mergeCell ref="A13:B13"/>
    <mergeCell ref="A29:B29"/>
    <mergeCell ref="A30:B30"/>
    <mergeCell ref="A31:B31"/>
    <mergeCell ref="A14:B14"/>
    <mergeCell ref="A15:B15"/>
    <mergeCell ref="A16:B16"/>
    <mergeCell ref="A17:B17"/>
    <mergeCell ref="A18:A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2.6640625" style="40" customWidth="1"/>
    <col min="3" max="3" width="6.6640625" style="40" bestFit="1" customWidth="1"/>
    <col min="4" max="16384" width="8.88671875" style="40"/>
  </cols>
  <sheetData>
    <row r="1" spans="1:3" ht="27" customHeight="1" x14ac:dyDescent="0.3">
      <c r="A1" s="39" t="s">
        <v>49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3726</v>
      </c>
      <c r="C4" s="44">
        <v>17118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3252</v>
      </c>
      <c r="C6" s="48">
        <v>11743</v>
      </c>
    </row>
    <row r="7" spans="1:3" x14ac:dyDescent="0.3">
      <c r="A7" s="47" t="s">
        <v>17</v>
      </c>
      <c r="B7" s="49">
        <f>B6/B4*100</f>
        <v>87.278582930756841</v>
      </c>
      <c r="C7" s="49">
        <f>C6/C4*100</f>
        <v>68.600303773805351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2983</v>
      </c>
      <c r="C9" s="48">
        <v>11711</v>
      </c>
    </row>
    <row r="10" spans="1:3" x14ac:dyDescent="0.3">
      <c r="A10" s="50" t="s">
        <v>17</v>
      </c>
      <c r="B10" s="51">
        <f>B9/B4*100</f>
        <v>80.059044551798181</v>
      </c>
      <c r="C10" s="49">
        <f>C9/C4*100</f>
        <v>68.41336604743546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1097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630</v>
      </c>
    </row>
    <row r="17" spans="1:3" x14ac:dyDescent="0.3">
      <c r="A17" s="67" t="s">
        <v>0</v>
      </c>
      <c r="B17" s="68"/>
      <c r="C17" s="69">
        <f>C16/C14*100</f>
        <v>57.429352780309941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503</v>
      </c>
    </row>
    <row r="20" spans="1:3" x14ac:dyDescent="0.3">
      <c r="A20" s="70"/>
      <c r="B20" s="73" t="s">
        <v>26</v>
      </c>
      <c r="C20" s="74">
        <f>C19/C14*100</f>
        <v>45.852324521422062</v>
      </c>
    </row>
    <row r="21" spans="1:3" x14ac:dyDescent="0.3">
      <c r="A21" s="70"/>
      <c r="B21" s="71" t="s">
        <v>27</v>
      </c>
      <c r="C21" s="65"/>
    </row>
    <row r="22" spans="1:3" x14ac:dyDescent="0.3">
      <c r="A22" s="70"/>
      <c r="B22" s="72" t="s">
        <v>21</v>
      </c>
      <c r="C22" s="62">
        <v>23</v>
      </c>
    </row>
    <row r="23" spans="1:3" x14ac:dyDescent="0.3">
      <c r="A23" s="70"/>
      <c r="B23" s="73" t="s">
        <v>26</v>
      </c>
      <c r="C23" s="74">
        <f>C22/C14*100</f>
        <v>2.096627164995442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477</v>
      </c>
    </row>
    <row r="26" spans="1:3" ht="15" thickBot="1" x14ac:dyDescent="0.35">
      <c r="A26" s="70"/>
      <c r="B26" s="75" t="s">
        <v>26</v>
      </c>
      <c r="C26" s="76">
        <f>C25/C14*100</f>
        <v>43.482224247948956</v>
      </c>
    </row>
    <row r="27" spans="1:3" ht="23.4" thickTop="1" x14ac:dyDescent="0.3">
      <c r="A27" s="70"/>
      <c r="B27" s="72" t="s">
        <v>29</v>
      </c>
      <c r="C27" s="62">
        <f>C19+C22+C25</f>
        <v>1003</v>
      </c>
    </row>
    <row r="28" spans="1:3" x14ac:dyDescent="0.3">
      <c r="A28" s="70"/>
      <c r="B28" s="72" t="s">
        <v>26</v>
      </c>
      <c r="C28" s="77">
        <f>C27/C14*100</f>
        <v>91.431175934366451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94</v>
      </c>
    </row>
    <row r="31" spans="1:3" x14ac:dyDescent="0.3">
      <c r="A31" s="67" t="s">
        <v>0</v>
      </c>
      <c r="B31" s="68"/>
      <c r="C31" s="74">
        <f>C30/C14*100</f>
        <v>8.5688240656335459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5.5546875" style="40" customWidth="1"/>
    <col min="3" max="3" width="6.6640625" style="40" bestFit="1" customWidth="1"/>
    <col min="4" max="16384" width="8.88671875" style="40"/>
  </cols>
  <sheetData>
    <row r="1" spans="1:3" ht="27.75" customHeight="1" x14ac:dyDescent="0.3">
      <c r="A1" s="39" t="s">
        <v>50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4394</v>
      </c>
      <c r="C4" s="44">
        <v>21222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3843</v>
      </c>
      <c r="C6" s="48">
        <v>14279</v>
      </c>
    </row>
    <row r="7" spans="1:3" x14ac:dyDescent="0.3">
      <c r="A7" s="47" t="s">
        <v>17</v>
      </c>
      <c r="B7" s="49">
        <f>B6/B4*100</f>
        <v>87.460172963131541</v>
      </c>
      <c r="C7" s="49">
        <f>C6/C4*100</f>
        <v>67.283950617283949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3564</v>
      </c>
      <c r="C9" s="48">
        <v>14243</v>
      </c>
    </row>
    <row r="10" spans="1:3" x14ac:dyDescent="0.3">
      <c r="A10" s="50" t="s">
        <v>17</v>
      </c>
      <c r="B10" s="51">
        <f>B9/B4*100</f>
        <v>81.1106053709604</v>
      </c>
      <c r="C10" s="49">
        <f>C9/C4*100</f>
        <v>67.114315333144845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754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485</v>
      </c>
    </row>
    <row r="17" spans="1:3" x14ac:dyDescent="0.3">
      <c r="A17" s="67" t="s">
        <v>0</v>
      </c>
      <c r="B17" s="68"/>
      <c r="C17" s="69">
        <f>C16/C14*100</f>
        <v>64.323607427055705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415</v>
      </c>
    </row>
    <row r="20" spans="1:3" x14ac:dyDescent="0.3">
      <c r="A20" s="70"/>
      <c r="B20" s="73" t="s">
        <v>26</v>
      </c>
      <c r="C20" s="74">
        <f>C19/C14*100</f>
        <v>55.03978779840849</v>
      </c>
    </row>
    <row r="21" spans="1:3" x14ac:dyDescent="0.3">
      <c r="A21" s="70"/>
      <c r="B21" s="71" t="s">
        <v>27</v>
      </c>
      <c r="C21" s="65"/>
    </row>
    <row r="22" spans="1:3" x14ac:dyDescent="0.3">
      <c r="A22" s="70"/>
      <c r="B22" s="72" t="s">
        <v>21</v>
      </c>
      <c r="C22" s="62">
        <v>10</v>
      </c>
    </row>
    <row r="23" spans="1:3" x14ac:dyDescent="0.3">
      <c r="A23" s="70"/>
      <c r="B23" s="73" t="s">
        <v>26</v>
      </c>
      <c r="C23" s="74">
        <f>C22/C14*100</f>
        <v>1.3262599469496021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273</v>
      </c>
    </row>
    <row r="26" spans="1:3" ht="15" thickBot="1" x14ac:dyDescent="0.35">
      <c r="A26" s="70"/>
      <c r="B26" s="75" t="s">
        <v>26</v>
      </c>
      <c r="C26" s="76">
        <f>C25/C14*100</f>
        <v>36.206896551724135</v>
      </c>
    </row>
    <row r="27" spans="1:3" ht="15" thickTop="1" x14ac:dyDescent="0.3">
      <c r="A27" s="70"/>
      <c r="B27" s="72" t="s">
        <v>29</v>
      </c>
      <c r="C27" s="62">
        <f>C19+C22+C25</f>
        <v>698</v>
      </c>
    </row>
    <row r="28" spans="1:3" x14ac:dyDescent="0.3">
      <c r="A28" s="70"/>
      <c r="B28" s="72" t="s">
        <v>26</v>
      </c>
      <c r="C28" s="77">
        <f>C27/C14*100</f>
        <v>92.57294429708223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56</v>
      </c>
    </row>
    <row r="31" spans="1:3" x14ac:dyDescent="0.3">
      <c r="A31" s="67" t="s">
        <v>0</v>
      </c>
      <c r="B31" s="68"/>
      <c r="C31" s="74">
        <f>C30/C14*100</f>
        <v>7.4270557029177713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3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88671875" style="40" customWidth="1"/>
    <col min="3" max="3" width="6.6640625" style="40" bestFit="1" customWidth="1"/>
    <col min="4" max="16384" width="8.88671875" style="40"/>
  </cols>
  <sheetData>
    <row r="1" spans="1:3" ht="32.25" customHeight="1" x14ac:dyDescent="0.3">
      <c r="A1" s="39" t="s">
        <v>51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4274</v>
      </c>
      <c r="C4" s="44">
        <v>19094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3553</v>
      </c>
      <c r="C6" s="48">
        <v>11678</v>
      </c>
    </row>
    <row r="7" spans="1:3" x14ac:dyDescent="0.3">
      <c r="A7" s="47" t="s">
        <v>17</v>
      </c>
      <c r="B7" s="49">
        <f>B6/B4*100</f>
        <v>83.130556855404762</v>
      </c>
      <c r="C7" s="49">
        <f>C6/C4*100</f>
        <v>61.160574002304394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3299</v>
      </c>
      <c r="C9" s="48">
        <v>11633</v>
      </c>
    </row>
    <row r="10" spans="1:3" x14ac:dyDescent="0.3">
      <c r="A10" s="50" t="s">
        <v>17</v>
      </c>
      <c r="B10" s="51">
        <f>B9/B4*100</f>
        <v>77.187646233036972</v>
      </c>
      <c r="C10" s="49">
        <f>C9/C4*100</f>
        <v>60.924897873677594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829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496</v>
      </c>
    </row>
    <row r="17" spans="1:3" x14ac:dyDescent="0.3">
      <c r="A17" s="67" t="s">
        <v>0</v>
      </c>
      <c r="B17" s="68"/>
      <c r="C17" s="69">
        <f>C16/C14*100</f>
        <v>59.831121833534382</v>
      </c>
    </row>
    <row r="18" spans="1:3" ht="22.8" x14ac:dyDescent="0.3">
      <c r="A18" s="70" t="s">
        <v>24</v>
      </c>
      <c r="B18" s="71" t="s">
        <v>25</v>
      </c>
      <c r="C18" s="65"/>
    </row>
    <row r="19" spans="1:3" x14ac:dyDescent="0.3">
      <c r="A19" s="70"/>
      <c r="B19" s="72" t="s">
        <v>21</v>
      </c>
      <c r="C19" s="62">
        <v>420</v>
      </c>
    </row>
    <row r="20" spans="1:3" x14ac:dyDescent="0.3">
      <c r="A20" s="70"/>
      <c r="B20" s="73" t="s">
        <v>26</v>
      </c>
      <c r="C20" s="74">
        <f>C19/C14*100</f>
        <v>50.663449939686366</v>
      </c>
    </row>
    <row r="21" spans="1:3" x14ac:dyDescent="0.3">
      <c r="A21" s="70"/>
      <c r="B21" s="71" t="s">
        <v>27</v>
      </c>
      <c r="C21" s="65"/>
    </row>
    <row r="22" spans="1:3" x14ac:dyDescent="0.3">
      <c r="A22" s="70"/>
      <c r="B22" s="72" t="s">
        <v>21</v>
      </c>
      <c r="C22" s="62">
        <v>20</v>
      </c>
    </row>
    <row r="23" spans="1:3" x14ac:dyDescent="0.3">
      <c r="A23" s="70"/>
      <c r="B23" s="73" t="s">
        <v>26</v>
      </c>
      <c r="C23" s="74">
        <f>C22/C14*100</f>
        <v>2.4125452352231602</v>
      </c>
    </row>
    <row r="24" spans="1:3" ht="22.8" x14ac:dyDescent="0.3">
      <c r="A24" s="70"/>
      <c r="B24" s="71" t="s">
        <v>28</v>
      </c>
      <c r="C24" s="65"/>
    </row>
    <row r="25" spans="1:3" x14ac:dyDescent="0.3">
      <c r="A25" s="70"/>
      <c r="B25" s="72" t="s">
        <v>21</v>
      </c>
      <c r="C25" s="62">
        <v>324</v>
      </c>
    </row>
    <row r="26" spans="1:3" ht="15" thickBot="1" x14ac:dyDescent="0.35">
      <c r="A26" s="70"/>
      <c r="B26" s="75" t="s">
        <v>26</v>
      </c>
      <c r="C26" s="76">
        <f>C25/C14*100</f>
        <v>39.0832328106152</v>
      </c>
    </row>
    <row r="27" spans="1:3" ht="15" thickTop="1" x14ac:dyDescent="0.3">
      <c r="A27" s="70"/>
      <c r="B27" s="72" t="s">
        <v>29</v>
      </c>
      <c r="C27" s="62">
        <f>C19+C22+C25</f>
        <v>764</v>
      </c>
    </row>
    <row r="28" spans="1:3" x14ac:dyDescent="0.3">
      <c r="A28" s="70"/>
      <c r="B28" s="72" t="s">
        <v>26</v>
      </c>
      <c r="C28" s="77">
        <f>C27/C14*100</f>
        <v>92.159227985524723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65</v>
      </c>
    </row>
    <row r="31" spans="1:3" x14ac:dyDescent="0.3">
      <c r="A31" s="67" t="s">
        <v>0</v>
      </c>
      <c r="B31" s="68"/>
      <c r="C31" s="74">
        <f>C30/C14*100</f>
        <v>7.8407720144752711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6640625" style="40" customWidth="1"/>
    <col min="3" max="3" width="6.6640625" style="40" bestFit="1" customWidth="1"/>
    <col min="4" max="16384" width="8.88671875" style="40"/>
  </cols>
  <sheetData>
    <row r="1" spans="1:3" ht="35.25" customHeight="1" x14ac:dyDescent="0.3">
      <c r="A1" s="39" t="s">
        <v>53</v>
      </c>
      <c r="B1" s="39"/>
      <c r="C1" s="39"/>
    </row>
    <row r="2" spans="1:3" x14ac:dyDescent="0.3">
      <c r="A2" s="41" t="s">
        <v>8</v>
      </c>
      <c r="B2" s="41" t="s">
        <v>1</v>
      </c>
      <c r="C2" s="41"/>
    </row>
    <row r="3" spans="1:3" x14ac:dyDescent="0.3">
      <c r="A3" s="41"/>
      <c r="B3" s="42" t="s">
        <v>9</v>
      </c>
      <c r="C3" s="42" t="s">
        <v>10</v>
      </c>
    </row>
    <row r="4" spans="1:3" x14ac:dyDescent="0.3">
      <c r="A4" s="43" t="s">
        <v>13</v>
      </c>
      <c r="B4" s="44">
        <v>2347</v>
      </c>
      <c r="C4" s="44">
        <v>14396</v>
      </c>
    </row>
    <row r="5" spans="1:3" x14ac:dyDescent="0.3">
      <c r="A5" s="45" t="s">
        <v>12</v>
      </c>
      <c r="B5" s="46"/>
      <c r="C5" s="46"/>
    </row>
    <row r="6" spans="1:3" x14ac:dyDescent="0.3">
      <c r="A6" s="47" t="s">
        <v>16</v>
      </c>
      <c r="B6" s="48">
        <v>1840</v>
      </c>
      <c r="C6" s="48">
        <v>9137</v>
      </c>
    </row>
    <row r="7" spans="1:3" x14ac:dyDescent="0.3">
      <c r="A7" s="47" t="s">
        <v>17</v>
      </c>
      <c r="B7" s="49">
        <f>B6/B4*100</f>
        <v>78.397954835960803</v>
      </c>
      <c r="C7" s="49">
        <f>C6/C4*100</f>
        <v>63.469019171992223</v>
      </c>
    </row>
    <row r="8" spans="1:3" x14ac:dyDescent="0.3">
      <c r="A8" s="45" t="s">
        <v>11</v>
      </c>
      <c r="B8" s="46"/>
      <c r="C8" s="46"/>
    </row>
    <row r="9" spans="1:3" x14ac:dyDescent="0.3">
      <c r="A9" s="47" t="s">
        <v>16</v>
      </c>
      <c r="B9" s="48">
        <v>1684</v>
      </c>
      <c r="C9" s="48">
        <v>9117</v>
      </c>
    </row>
    <row r="10" spans="1:3" x14ac:dyDescent="0.3">
      <c r="A10" s="50" t="s">
        <v>17</v>
      </c>
      <c r="B10" s="51">
        <f>B9/B4*100</f>
        <v>71.751171708564115</v>
      </c>
      <c r="C10" s="49">
        <f>C9/C4*100</f>
        <v>63.330091692136705</v>
      </c>
    </row>
    <row r="11" spans="1:3" x14ac:dyDescent="0.3">
      <c r="A11" s="52"/>
      <c r="B11" s="52"/>
      <c r="C11" s="53"/>
    </row>
    <row r="12" spans="1:3" x14ac:dyDescent="0.3">
      <c r="A12" s="54" t="s">
        <v>15</v>
      </c>
      <c r="B12" s="55"/>
      <c r="C12" s="56"/>
    </row>
    <row r="13" spans="1:3" x14ac:dyDescent="0.3">
      <c r="A13" s="57" t="s">
        <v>20</v>
      </c>
      <c r="B13" s="58"/>
      <c r="C13" s="59"/>
    </row>
    <row r="14" spans="1:3" x14ac:dyDescent="0.3">
      <c r="A14" s="60" t="s">
        <v>21</v>
      </c>
      <c r="B14" s="61"/>
      <c r="C14" s="62">
        <v>418</v>
      </c>
    </row>
    <row r="15" spans="1:3" x14ac:dyDescent="0.3">
      <c r="A15" s="63" t="s">
        <v>22</v>
      </c>
      <c r="B15" s="64"/>
      <c r="C15" s="65"/>
    </row>
    <row r="16" spans="1:3" x14ac:dyDescent="0.3">
      <c r="A16" s="60" t="s">
        <v>23</v>
      </c>
      <c r="B16" s="61"/>
      <c r="C16" s="66">
        <v>197</v>
      </c>
    </row>
    <row r="17" spans="1:3" x14ac:dyDescent="0.3">
      <c r="A17" s="67" t="s">
        <v>0</v>
      </c>
      <c r="B17" s="68"/>
      <c r="C17" s="69">
        <f>C16/C14*100</f>
        <v>47.129186602870817</v>
      </c>
    </row>
    <row r="18" spans="1:3" ht="28.5" customHeight="1" x14ac:dyDescent="0.3">
      <c r="A18" s="70" t="s">
        <v>24</v>
      </c>
      <c r="B18" s="71" t="s">
        <v>25</v>
      </c>
      <c r="C18" s="65"/>
    </row>
    <row r="19" spans="1:3" ht="15.75" customHeight="1" x14ac:dyDescent="0.3">
      <c r="A19" s="70"/>
      <c r="B19" s="72" t="s">
        <v>21</v>
      </c>
      <c r="C19" s="62">
        <v>165</v>
      </c>
    </row>
    <row r="20" spans="1:3" ht="14.25" customHeight="1" x14ac:dyDescent="0.3">
      <c r="A20" s="70"/>
      <c r="B20" s="73" t="s">
        <v>26</v>
      </c>
      <c r="C20" s="74">
        <f>C19/C14*100</f>
        <v>39.473684210526315</v>
      </c>
    </row>
    <row r="21" spans="1:3" x14ac:dyDescent="0.3">
      <c r="A21" s="70"/>
      <c r="B21" s="71" t="s">
        <v>27</v>
      </c>
      <c r="C21" s="65"/>
    </row>
    <row r="22" spans="1:3" ht="15.75" customHeight="1" x14ac:dyDescent="0.3">
      <c r="A22" s="70"/>
      <c r="B22" s="72" t="s">
        <v>21</v>
      </c>
      <c r="C22" s="62">
        <v>14</v>
      </c>
    </row>
    <row r="23" spans="1:3" ht="15" customHeight="1" x14ac:dyDescent="0.3">
      <c r="A23" s="70"/>
      <c r="B23" s="73" t="s">
        <v>26</v>
      </c>
      <c r="C23" s="74">
        <f>C22/C14*100</f>
        <v>3.3492822966507179</v>
      </c>
    </row>
    <row r="24" spans="1:3" ht="27.75" customHeight="1" x14ac:dyDescent="0.3">
      <c r="A24" s="70"/>
      <c r="B24" s="71" t="s">
        <v>28</v>
      </c>
      <c r="C24" s="65"/>
    </row>
    <row r="25" spans="1:3" ht="16.5" customHeight="1" x14ac:dyDescent="0.3">
      <c r="A25" s="70"/>
      <c r="B25" s="72" t="s">
        <v>21</v>
      </c>
      <c r="C25" s="62">
        <v>207</v>
      </c>
    </row>
    <row r="26" spans="1:3" ht="16.5" customHeight="1" thickBot="1" x14ac:dyDescent="0.35">
      <c r="A26" s="70"/>
      <c r="B26" s="75" t="s">
        <v>26</v>
      </c>
      <c r="C26" s="76">
        <f>C25/C14*100</f>
        <v>49.52153110047847</v>
      </c>
    </row>
    <row r="27" spans="1:3" ht="15.75" customHeight="1" thickTop="1" x14ac:dyDescent="0.3">
      <c r="A27" s="70"/>
      <c r="B27" s="72" t="s">
        <v>29</v>
      </c>
      <c r="C27" s="62">
        <f>C19+C22+C25</f>
        <v>386</v>
      </c>
    </row>
    <row r="28" spans="1:3" ht="13.5" customHeight="1" x14ac:dyDescent="0.3">
      <c r="A28" s="70"/>
      <c r="B28" s="72" t="s">
        <v>26</v>
      </c>
      <c r="C28" s="77">
        <f>C27/C14*100</f>
        <v>92.344497607655512</v>
      </c>
    </row>
    <row r="29" spans="1:3" x14ac:dyDescent="0.3">
      <c r="A29" s="63" t="s">
        <v>30</v>
      </c>
      <c r="B29" s="64"/>
      <c r="C29" s="65"/>
    </row>
    <row r="30" spans="1:3" x14ac:dyDescent="0.3">
      <c r="A30" s="60" t="s">
        <v>14</v>
      </c>
      <c r="B30" s="61"/>
      <c r="C30" s="66">
        <f>C14-C27</f>
        <v>32</v>
      </c>
    </row>
    <row r="31" spans="1:3" x14ac:dyDescent="0.3">
      <c r="A31" s="67" t="s">
        <v>0</v>
      </c>
      <c r="B31" s="68"/>
      <c r="C31" s="74">
        <f>C30/C14*100</f>
        <v>7.6555023923444976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7" workbookViewId="0">
      <selection activeCell="C31" sqref="C31"/>
    </sheetView>
  </sheetViews>
  <sheetFormatPr defaultRowHeight="14.4" x14ac:dyDescent="0.3"/>
  <cols>
    <col min="1" max="1" width="22.6640625" bestFit="1" customWidth="1"/>
    <col min="2" max="2" width="16.33203125" customWidth="1"/>
    <col min="3" max="3" width="6.6640625" bestFit="1" customWidth="1"/>
  </cols>
  <sheetData>
    <row r="1" spans="1:3" ht="30" customHeight="1" x14ac:dyDescent="0.3">
      <c r="A1" s="27" t="s">
        <v>54</v>
      </c>
      <c r="B1" s="27"/>
      <c r="C1" s="27"/>
    </row>
    <row r="2" spans="1:3" x14ac:dyDescent="0.3">
      <c r="A2" s="28" t="s">
        <v>8</v>
      </c>
      <c r="B2" s="28" t="s">
        <v>1</v>
      </c>
      <c r="C2" s="28"/>
    </row>
    <row r="3" spans="1:3" x14ac:dyDescent="0.3">
      <c r="A3" s="28"/>
      <c r="B3" s="15" t="s">
        <v>9</v>
      </c>
      <c r="C3" s="15" t="s">
        <v>10</v>
      </c>
    </row>
    <row r="4" spans="1:3" x14ac:dyDescent="0.3">
      <c r="A4" s="16" t="s">
        <v>13</v>
      </c>
      <c r="B4" s="20">
        <v>2181</v>
      </c>
      <c r="C4" s="20">
        <v>13326</v>
      </c>
    </row>
    <row r="5" spans="1:3" x14ac:dyDescent="0.3">
      <c r="A5" s="17" t="s">
        <v>12</v>
      </c>
      <c r="B5" s="24"/>
      <c r="C5" s="24"/>
    </row>
    <row r="6" spans="1:3" x14ac:dyDescent="0.3">
      <c r="A6" s="18" t="s">
        <v>16</v>
      </c>
      <c r="B6" s="21">
        <v>1863</v>
      </c>
      <c r="C6" s="21">
        <v>9507</v>
      </c>
    </row>
    <row r="7" spans="1:3" x14ac:dyDescent="0.3">
      <c r="A7" s="18" t="s">
        <v>17</v>
      </c>
      <c r="B7" s="22">
        <f>B6/B4*100</f>
        <v>85.419532324621741</v>
      </c>
      <c r="C7" s="22">
        <f>C6/C4*100</f>
        <v>71.341737955875729</v>
      </c>
    </row>
    <row r="8" spans="1:3" x14ac:dyDescent="0.3">
      <c r="A8" s="17" t="s">
        <v>11</v>
      </c>
      <c r="B8" s="24"/>
      <c r="C8" s="24"/>
    </row>
    <row r="9" spans="1:3" x14ac:dyDescent="0.3">
      <c r="A9" s="18" t="s">
        <v>16</v>
      </c>
      <c r="B9" s="21">
        <v>1808</v>
      </c>
      <c r="C9" s="21">
        <v>9500</v>
      </c>
    </row>
    <row r="10" spans="1:3" x14ac:dyDescent="0.3">
      <c r="A10" s="19" t="s">
        <v>17</v>
      </c>
      <c r="B10" s="23">
        <f>B9/B4*100</f>
        <v>82.897753324163233</v>
      </c>
      <c r="C10" s="22">
        <f>C9/C4*100</f>
        <v>71.289209064985741</v>
      </c>
    </row>
    <row r="11" spans="1:3" x14ac:dyDescent="0.3">
      <c r="A11" s="1"/>
      <c r="B11" s="1"/>
      <c r="C11" s="11"/>
    </row>
    <row r="12" spans="1:3" x14ac:dyDescent="0.3">
      <c r="A12" s="29" t="s">
        <v>15</v>
      </c>
      <c r="B12" s="30"/>
      <c r="C12" s="31"/>
    </row>
    <row r="13" spans="1:3" x14ac:dyDescent="0.3">
      <c r="A13" s="32" t="s">
        <v>20</v>
      </c>
      <c r="B13" s="33"/>
      <c r="C13" s="5"/>
    </row>
    <row r="14" spans="1:3" x14ac:dyDescent="0.3">
      <c r="A14" s="25" t="s">
        <v>21</v>
      </c>
      <c r="B14" s="26"/>
      <c r="C14" s="6">
        <v>660</v>
      </c>
    </row>
    <row r="15" spans="1:3" x14ac:dyDescent="0.3">
      <c r="A15" s="36" t="s">
        <v>22</v>
      </c>
      <c r="B15" s="37"/>
      <c r="C15" s="7"/>
    </row>
    <row r="16" spans="1:3" x14ac:dyDescent="0.3">
      <c r="A16" s="25" t="s">
        <v>23</v>
      </c>
      <c r="B16" s="26"/>
      <c r="C16" s="8">
        <v>425</v>
      </c>
    </row>
    <row r="17" spans="1:3" x14ac:dyDescent="0.3">
      <c r="A17" s="34" t="s">
        <v>0</v>
      </c>
      <c r="B17" s="35"/>
      <c r="C17" s="9">
        <f>C16/C14*100</f>
        <v>64.393939393939391</v>
      </c>
    </row>
    <row r="18" spans="1:3" ht="22.8" x14ac:dyDescent="0.3">
      <c r="A18" s="38" t="s">
        <v>24</v>
      </c>
      <c r="B18" s="4" t="s">
        <v>25</v>
      </c>
      <c r="C18" s="7"/>
    </row>
    <row r="19" spans="1:3" x14ac:dyDescent="0.3">
      <c r="A19" s="38"/>
      <c r="B19" s="2" t="s">
        <v>21</v>
      </c>
      <c r="C19" s="6">
        <v>389</v>
      </c>
    </row>
    <row r="20" spans="1:3" x14ac:dyDescent="0.3">
      <c r="A20" s="38"/>
      <c r="B20" s="3" t="s">
        <v>26</v>
      </c>
      <c r="C20" s="12">
        <f>C19/C14*100</f>
        <v>58.939393939393938</v>
      </c>
    </row>
    <row r="21" spans="1:3" x14ac:dyDescent="0.3">
      <c r="A21" s="38"/>
      <c r="B21" s="4" t="s">
        <v>27</v>
      </c>
      <c r="C21" s="7"/>
    </row>
    <row r="22" spans="1:3" x14ac:dyDescent="0.3">
      <c r="A22" s="38"/>
      <c r="B22" s="2" t="s">
        <v>21</v>
      </c>
      <c r="C22" s="6">
        <v>45</v>
      </c>
    </row>
    <row r="23" spans="1:3" x14ac:dyDescent="0.3">
      <c r="A23" s="38"/>
      <c r="B23" s="3" t="s">
        <v>26</v>
      </c>
      <c r="C23" s="12">
        <f>C22/C14*100</f>
        <v>6.8181818181818175</v>
      </c>
    </row>
    <row r="24" spans="1:3" ht="22.8" x14ac:dyDescent="0.3">
      <c r="A24" s="38"/>
      <c r="B24" s="4" t="s">
        <v>28</v>
      </c>
      <c r="C24" s="7"/>
    </row>
    <row r="25" spans="1:3" x14ac:dyDescent="0.3">
      <c r="A25" s="38"/>
      <c r="B25" s="2" t="s">
        <v>21</v>
      </c>
      <c r="C25" s="6">
        <v>167</v>
      </c>
    </row>
    <row r="26" spans="1:3" ht="15" thickBot="1" x14ac:dyDescent="0.35">
      <c r="A26" s="38"/>
      <c r="B26" s="10" t="s">
        <v>26</v>
      </c>
      <c r="C26" s="14">
        <f>C25/C14*100</f>
        <v>25.303030303030305</v>
      </c>
    </row>
    <row r="27" spans="1:3" ht="15" thickTop="1" x14ac:dyDescent="0.3">
      <c r="A27" s="38"/>
      <c r="B27" s="2" t="s">
        <v>29</v>
      </c>
      <c r="C27" s="6">
        <f>C19+C22+C25</f>
        <v>601</v>
      </c>
    </row>
    <row r="28" spans="1:3" x14ac:dyDescent="0.3">
      <c r="A28" s="38"/>
      <c r="B28" s="2" t="s">
        <v>26</v>
      </c>
      <c r="C28" s="13">
        <f>C27/C14*100</f>
        <v>91.060606060606062</v>
      </c>
    </row>
    <row r="29" spans="1:3" x14ac:dyDescent="0.3">
      <c r="A29" s="36" t="s">
        <v>30</v>
      </c>
      <c r="B29" s="37"/>
      <c r="C29" s="7"/>
    </row>
    <row r="30" spans="1:3" x14ac:dyDescent="0.3">
      <c r="A30" s="25" t="s">
        <v>14</v>
      </c>
      <c r="B30" s="26"/>
      <c r="C30" s="8">
        <f>C14-C27</f>
        <v>59</v>
      </c>
    </row>
    <row r="31" spans="1:3" x14ac:dyDescent="0.3">
      <c r="A31" s="34" t="s">
        <v>0</v>
      </c>
      <c r="B31" s="35"/>
      <c r="C31" s="12">
        <f>C30/C14*100</f>
        <v>8.9393939393939394</v>
      </c>
    </row>
  </sheetData>
  <mergeCells count="13">
    <mergeCell ref="A31:B31"/>
    <mergeCell ref="A15:B15"/>
    <mergeCell ref="A16:B16"/>
    <mergeCell ref="A17:B17"/>
    <mergeCell ref="A18:A28"/>
    <mergeCell ref="A29:B29"/>
    <mergeCell ref="A30:B30"/>
    <mergeCell ref="A14:B14"/>
    <mergeCell ref="A1:C1"/>
    <mergeCell ref="A2:A3"/>
    <mergeCell ref="B2:C2"/>
    <mergeCell ref="A12:C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3320312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31.5" customHeight="1" x14ac:dyDescent="0.3">
      <c r="A1" s="39" t="s">
        <v>32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80"/>
      <c r="E2" s="80"/>
    </row>
    <row r="3" spans="1:9" x14ac:dyDescent="0.3">
      <c r="A3" s="41"/>
      <c r="B3" s="42" t="s">
        <v>9</v>
      </c>
      <c r="C3" s="42" t="s">
        <v>10</v>
      </c>
      <c r="D3" s="80"/>
      <c r="E3" s="80"/>
    </row>
    <row r="4" spans="1:9" x14ac:dyDescent="0.3">
      <c r="A4" s="43" t="s">
        <v>13</v>
      </c>
      <c r="B4" s="44">
        <v>13643</v>
      </c>
      <c r="C4" s="44">
        <v>56956</v>
      </c>
      <c r="D4" s="80"/>
      <c r="E4" s="81"/>
    </row>
    <row r="5" spans="1:9" x14ac:dyDescent="0.3">
      <c r="A5" s="45" t="s">
        <v>12</v>
      </c>
      <c r="B5" s="85"/>
      <c r="C5" s="86"/>
      <c r="D5" s="81"/>
      <c r="E5" s="82"/>
    </row>
    <row r="6" spans="1:9" x14ac:dyDescent="0.3">
      <c r="A6" s="47" t="s">
        <v>16</v>
      </c>
      <c r="B6" s="48">
        <v>11827</v>
      </c>
      <c r="C6" s="48">
        <v>37838</v>
      </c>
      <c r="D6" s="81"/>
      <c r="E6" s="83"/>
    </row>
    <row r="7" spans="1:9" x14ac:dyDescent="0.3">
      <c r="A7" s="47" t="s">
        <v>17</v>
      </c>
      <c r="B7" s="49">
        <f>B6/B4*100</f>
        <v>86.68914461628674</v>
      </c>
      <c r="C7" s="49">
        <f>C6/C4*100</f>
        <v>66.43373832432053</v>
      </c>
      <c r="D7" s="80"/>
      <c r="E7" s="81"/>
    </row>
    <row r="8" spans="1:9" x14ac:dyDescent="0.3">
      <c r="A8" s="45" t="s">
        <v>11</v>
      </c>
      <c r="B8" s="85"/>
      <c r="C8" s="86"/>
      <c r="D8" s="80"/>
      <c r="E8" s="81"/>
    </row>
    <row r="9" spans="1:9" x14ac:dyDescent="0.3">
      <c r="A9" s="47" t="s">
        <v>16</v>
      </c>
      <c r="B9" s="48">
        <v>10862</v>
      </c>
      <c r="C9" s="48">
        <v>37742</v>
      </c>
      <c r="D9" s="81"/>
      <c r="E9" s="82"/>
    </row>
    <row r="10" spans="1:9" x14ac:dyDescent="0.3">
      <c r="A10" s="50" t="s">
        <v>17</v>
      </c>
      <c r="B10" s="51">
        <f>B9/B4*100</f>
        <v>79.615920252143951</v>
      </c>
      <c r="C10" s="49">
        <f>C9/C4*100</f>
        <v>66.265187162019799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4360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2993</v>
      </c>
      <c r="D16" s="81"/>
      <c r="E16" s="83"/>
    </row>
    <row r="17" spans="1:5" x14ac:dyDescent="0.3">
      <c r="A17" s="67" t="s">
        <v>0</v>
      </c>
      <c r="B17" s="68"/>
      <c r="C17" s="69">
        <f>C16/C14*100</f>
        <v>68.646788990825698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2526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57.935779816513765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111</v>
      </c>
    </row>
    <row r="23" spans="1:5" x14ac:dyDescent="0.3">
      <c r="A23" s="70"/>
      <c r="B23" s="73" t="s">
        <v>26</v>
      </c>
      <c r="C23" s="74">
        <f>C22/C14*100</f>
        <v>2.5458715596330275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1403</v>
      </c>
    </row>
    <row r="26" spans="1:5" ht="15" thickBot="1" x14ac:dyDescent="0.35">
      <c r="A26" s="70"/>
      <c r="B26" s="75" t="s">
        <v>26</v>
      </c>
      <c r="C26" s="76">
        <f>C25/C14*100</f>
        <v>32.178899082568805</v>
      </c>
    </row>
    <row r="27" spans="1:5" ht="15" thickTop="1" x14ac:dyDescent="0.3">
      <c r="A27" s="70"/>
      <c r="B27" s="72" t="s">
        <v>29</v>
      </c>
      <c r="C27" s="62">
        <f>C19+C22+C25</f>
        <v>4040</v>
      </c>
    </row>
    <row r="28" spans="1:5" x14ac:dyDescent="0.3">
      <c r="A28" s="70"/>
      <c r="B28" s="72" t="s">
        <v>26</v>
      </c>
      <c r="C28" s="77">
        <f>C27/C14*100</f>
        <v>92.660550458715591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320</v>
      </c>
    </row>
    <row r="31" spans="1:5" x14ac:dyDescent="0.3">
      <c r="A31" s="67" t="s">
        <v>0</v>
      </c>
      <c r="B31" s="68"/>
      <c r="C31" s="69">
        <f>C30/C14*100</f>
        <v>7.3394495412844041</v>
      </c>
    </row>
  </sheetData>
  <mergeCells count="13">
    <mergeCell ref="A2:A3"/>
    <mergeCell ref="B2:C2"/>
    <mergeCell ref="A1:C1"/>
    <mergeCell ref="A12:C12"/>
    <mergeCell ref="A13:B13"/>
    <mergeCell ref="A29:B29"/>
    <mergeCell ref="A30:B30"/>
    <mergeCell ref="A31:B31"/>
    <mergeCell ref="A14:B14"/>
    <mergeCell ref="A15:B15"/>
    <mergeCell ref="A16:B16"/>
    <mergeCell ref="A17:B17"/>
    <mergeCell ref="A18:A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3320312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9.25" customHeight="1" x14ac:dyDescent="0.3">
      <c r="A1" s="39" t="s">
        <v>33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24910</v>
      </c>
      <c r="C4" s="44">
        <v>104967</v>
      </c>
      <c r="D4" s="80"/>
      <c r="E4" s="81"/>
    </row>
    <row r="5" spans="1:9" x14ac:dyDescent="0.3">
      <c r="A5" s="45" t="s">
        <v>12</v>
      </c>
      <c r="B5" s="84"/>
      <c r="C5" s="84"/>
      <c r="D5" s="81"/>
      <c r="E5" s="82"/>
    </row>
    <row r="6" spans="1:9" x14ac:dyDescent="0.3">
      <c r="A6" s="47" t="s">
        <v>16</v>
      </c>
      <c r="B6" s="48">
        <v>20622</v>
      </c>
      <c r="C6" s="48">
        <v>67971</v>
      </c>
      <c r="D6" s="81"/>
      <c r="E6" s="83"/>
    </row>
    <row r="7" spans="1:9" x14ac:dyDescent="0.3">
      <c r="A7" s="47" t="s">
        <v>17</v>
      </c>
      <c r="B7" s="49">
        <f>B6/B4*100</f>
        <v>82.786029706945001</v>
      </c>
      <c r="C7" s="49">
        <f>C6/C4*100</f>
        <v>64.754637171682532</v>
      </c>
      <c r="D7" s="80"/>
      <c r="E7" s="81"/>
    </row>
    <row r="8" spans="1:9" x14ac:dyDescent="0.3">
      <c r="A8" s="45" t="s">
        <v>11</v>
      </c>
      <c r="B8" s="84"/>
      <c r="C8" s="84"/>
      <c r="D8" s="80"/>
      <c r="E8" s="81"/>
    </row>
    <row r="9" spans="1:9" x14ac:dyDescent="0.3">
      <c r="A9" s="47" t="s">
        <v>16</v>
      </c>
      <c r="B9" s="48">
        <v>19169</v>
      </c>
      <c r="C9" s="48">
        <v>67743</v>
      </c>
      <c r="D9" s="81"/>
      <c r="E9" s="82"/>
    </row>
    <row r="10" spans="1:9" x14ac:dyDescent="0.3">
      <c r="A10" s="50" t="s">
        <v>17</v>
      </c>
      <c r="B10" s="51">
        <f>B9/B4*100</f>
        <v>76.953030911280607</v>
      </c>
      <c r="C10" s="49">
        <f>C9/C4*100</f>
        <v>64.537426048186575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6011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3656</v>
      </c>
      <c r="D16" s="81"/>
      <c r="E16" s="83"/>
    </row>
    <row r="17" spans="1:5" x14ac:dyDescent="0.3">
      <c r="A17" s="67" t="s">
        <v>0</v>
      </c>
      <c r="B17" s="68"/>
      <c r="C17" s="69">
        <f>C16/C14*100</f>
        <v>60.821826651139574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3163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52.620196306770914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190</v>
      </c>
    </row>
    <row r="23" spans="1:5" x14ac:dyDescent="0.3">
      <c r="A23" s="70"/>
      <c r="B23" s="73" t="s">
        <v>26</v>
      </c>
      <c r="C23" s="74">
        <f>C22/C14*100</f>
        <v>3.1608717351522211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2112</v>
      </c>
    </row>
    <row r="26" spans="1:5" ht="15" thickBot="1" x14ac:dyDescent="0.35">
      <c r="A26" s="70"/>
      <c r="B26" s="75" t="s">
        <v>26</v>
      </c>
      <c r="C26" s="76">
        <f>C25/C14*100</f>
        <v>35.135584761271005</v>
      </c>
    </row>
    <row r="27" spans="1:5" ht="15" thickTop="1" x14ac:dyDescent="0.3">
      <c r="A27" s="70"/>
      <c r="B27" s="72" t="s">
        <v>29</v>
      </c>
      <c r="C27" s="62">
        <f>C19+C22+C25</f>
        <v>5465</v>
      </c>
    </row>
    <row r="28" spans="1:5" x14ac:dyDescent="0.3">
      <c r="A28" s="70"/>
      <c r="B28" s="72" t="s">
        <v>26</v>
      </c>
      <c r="C28" s="77">
        <f>C27/C14*100</f>
        <v>90.91665280319414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546</v>
      </c>
    </row>
    <row r="31" spans="1:5" x14ac:dyDescent="0.3">
      <c r="A31" s="67" t="s">
        <v>0</v>
      </c>
      <c r="B31" s="68"/>
      <c r="C31" s="69">
        <f>C30/C14*100</f>
        <v>9.0833471968058568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7.75" customHeight="1" x14ac:dyDescent="0.3">
      <c r="A1" s="39" t="s">
        <v>34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7602</v>
      </c>
      <c r="C4" s="44">
        <v>31320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7058</v>
      </c>
      <c r="C6" s="48">
        <v>23493</v>
      </c>
      <c r="D6" s="81"/>
      <c r="E6" s="83"/>
    </row>
    <row r="7" spans="1:9" x14ac:dyDescent="0.3">
      <c r="A7" s="47" t="s">
        <v>17</v>
      </c>
      <c r="B7" s="49">
        <f>B6/B4*100</f>
        <v>92.843988424098924</v>
      </c>
      <c r="C7" s="49">
        <f>C6/C4*100</f>
        <v>75.009578544061313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6508</v>
      </c>
      <c r="C9" s="48">
        <v>23443</v>
      </c>
      <c r="D9" s="81"/>
      <c r="E9" s="82"/>
    </row>
    <row r="10" spans="1:9" x14ac:dyDescent="0.3">
      <c r="A10" s="50" t="s">
        <v>17</v>
      </c>
      <c r="B10" s="51">
        <f>B9/B4*100</f>
        <v>85.609050249934228</v>
      </c>
      <c r="C10" s="49">
        <f>C9/C4*100</f>
        <v>74.849936143039585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2076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1460</v>
      </c>
      <c r="D16" s="81"/>
      <c r="E16" s="83"/>
    </row>
    <row r="17" spans="1:5" x14ac:dyDescent="0.3">
      <c r="A17" s="67" t="s">
        <v>0</v>
      </c>
      <c r="B17" s="68"/>
      <c r="C17" s="69">
        <f>C16/C14*100</f>
        <v>70.327552986512515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1392</v>
      </c>
      <c r="D19" s="81"/>
      <c r="E19" s="83"/>
    </row>
    <row r="20" spans="1:5" x14ac:dyDescent="0.3">
      <c r="A20" s="70"/>
      <c r="B20" s="73" t="s">
        <v>26</v>
      </c>
      <c r="C20" s="74">
        <f>C19/C14*100</f>
        <v>67.052023121387279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96</v>
      </c>
    </row>
    <row r="23" spans="1:5" x14ac:dyDescent="0.3">
      <c r="A23" s="70"/>
      <c r="B23" s="73" t="s">
        <v>26</v>
      </c>
      <c r="C23" s="74">
        <f>C22/C14*100</f>
        <v>4.6242774566473983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448</v>
      </c>
    </row>
    <row r="26" spans="1:5" ht="15" thickBot="1" x14ac:dyDescent="0.35">
      <c r="A26" s="70"/>
      <c r="B26" s="75" t="s">
        <v>26</v>
      </c>
      <c r="C26" s="76">
        <f>C25/C14*100</f>
        <v>21.579961464354529</v>
      </c>
    </row>
    <row r="27" spans="1:5" ht="15" thickTop="1" x14ac:dyDescent="0.3">
      <c r="A27" s="70"/>
      <c r="B27" s="72" t="s">
        <v>29</v>
      </c>
      <c r="C27" s="62">
        <f>C19+C22+C25</f>
        <v>1936</v>
      </c>
    </row>
    <row r="28" spans="1:5" x14ac:dyDescent="0.3">
      <c r="A28" s="70"/>
      <c r="B28" s="72" t="s">
        <v>26</v>
      </c>
      <c r="C28" s="77">
        <f>C27/C14*100</f>
        <v>93.25626204238921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140</v>
      </c>
    </row>
    <row r="31" spans="1:5" x14ac:dyDescent="0.3">
      <c r="A31" s="67" t="s">
        <v>0</v>
      </c>
      <c r="B31" s="68"/>
      <c r="C31" s="74">
        <f>C30/C14*100</f>
        <v>6.7437379576107901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5.10937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7" customHeight="1" x14ac:dyDescent="0.3">
      <c r="A1" s="39" t="s">
        <v>35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5563</v>
      </c>
      <c r="C4" s="44">
        <v>27942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4346</v>
      </c>
      <c r="C6" s="48">
        <v>17602</v>
      </c>
      <c r="D6" s="81"/>
      <c r="E6" s="83"/>
    </row>
    <row r="7" spans="1:9" x14ac:dyDescent="0.3">
      <c r="A7" s="47" t="s">
        <v>17</v>
      </c>
      <c r="B7" s="49">
        <f>B6/B4*100</f>
        <v>78.123314758223984</v>
      </c>
      <c r="C7" s="49">
        <f>C6/C4*100</f>
        <v>62.994774890845321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3958</v>
      </c>
      <c r="C9" s="48">
        <v>17489</v>
      </c>
      <c r="D9" s="81"/>
      <c r="E9" s="82"/>
    </row>
    <row r="10" spans="1:9" x14ac:dyDescent="0.3">
      <c r="A10" s="50" t="s">
        <v>17</v>
      </c>
      <c r="B10" s="51">
        <f>B9/B4*100</f>
        <v>71.148660794535317</v>
      </c>
      <c r="C10" s="49">
        <f>C9/C4*100</f>
        <v>62.590365757640832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1361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742</v>
      </c>
      <c r="D16" s="81"/>
      <c r="E16" s="83"/>
    </row>
    <row r="17" spans="1:5" x14ac:dyDescent="0.3">
      <c r="A17" s="67" t="s">
        <v>0</v>
      </c>
      <c r="B17" s="68"/>
      <c r="C17" s="69">
        <f>C16/C14*100</f>
        <v>54.518736223365174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633</v>
      </c>
      <c r="D19" s="81"/>
      <c r="E19" s="83"/>
    </row>
    <row r="20" spans="1:5" x14ac:dyDescent="0.3">
      <c r="A20" s="70"/>
      <c r="B20" s="73" t="s">
        <v>26</v>
      </c>
      <c r="C20" s="74">
        <f>C19/C14*100</f>
        <v>46.50991917707568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26</v>
      </c>
    </row>
    <row r="23" spans="1:5" x14ac:dyDescent="0.3">
      <c r="A23" s="70"/>
      <c r="B23" s="73" t="s">
        <v>26</v>
      </c>
      <c r="C23" s="74">
        <f>C22/C14*100</f>
        <v>1.9103600293901544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571</v>
      </c>
    </row>
    <row r="26" spans="1:5" ht="15" thickBot="1" x14ac:dyDescent="0.35">
      <c r="A26" s="70"/>
      <c r="B26" s="75" t="s">
        <v>26</v>
      </c>
      <c r="C26" s="76">
        <f>C25/C14*100</f>
        <v>41.954445260837616</v>
      </c>
    </row>
    <row r="27" spans="1:5" ht="15" thickTop="1" x14ac:dyDescent="0.3">
      <c r="A27" s="70"/>
      <c r="B27" s="72" t="s">
        <v>29</v>
      </c>
      <c r="C27" s="62">
        <f>C19+C22+C25</f>
        <v>1230</v>
      </c>
    </row>
    <row r="28" spans="1:5" x14ac:dyDescent="0.3">
      <c r="A28" s="70"/>
      <c r="B28" s="72" t="s">
        <v>26</v>
      </c>
      <c r="C28" s="77">
        <f>C27/C14*100</f>
        <v>90.374724467303452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131</v>
      </c>
    </row>
    <row r="31" spans="1:5" x14ac:dyDescent="0.3">
      <c r="A31" s="67" t="s">
        <v>0</v>
      </c>
      <c r="B31" s="68"/>
      <c r="C31" s="74">
        <f>C30/C14*100</f>
        <v>9.6252755326965467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664062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4" customHeight="1" x14ac:dyDescent="0.3">
      <c r="A1" s="39" t="s">
        <v>36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5818</v>
      </c>
      <c r="C4" s="44">
        <v>26518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5316</v>
      </c>
      <c r="C6" s="48">
        <v>19773</v>
      </c>
      <c r="D6" s="81"/>
      <c r="E6" s="83"/>
    </row>
    <row r="7" spans="1:9" x14ac:dyDescent="0.3">
      <c r="A7" s="47" t="s">
        <v>17</v>
      </c>
      <c r="B7" s="49">
        <f>B6/B4*100</f>
        <v>91.37160536266758</v>
      </c>
      <c r="C7" s="49">
        <f>C6/C4*100</f>
        <v>74.564446790859037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4962</v>
      </c>
      <c r="C9" s="48">
        <v>19730</v>
      </c>
      <c r="D9" s="81"/>
      <c r="E9" s="82"/>
    </row>
    <row r="10" spans="1:9" x14ac:dyDescent="0.3">
      <c r="A10" s="50" t="s">
        <v>17</v>
      </c>
      <c r="B10" s="51">
        <f>B9/B4*100</f>
        <v>85.287040220006872</v>
      </c>
      <c r="C10" s="49">
        <f>C9/C4*100</f>
        <v>74.4022927822611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2381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1894</v>
      </c>
      <c r="D16" s="81"/>
      <c r="E16" s="83"/>
    </row>
    <row r="17" spans="1:5" x14ac:dyDescent="0.3">
      <c r="A17" s="67" t="s">
        <v>0</v>
      </c>
      <c r="B17" s="68"/>
      <c r="C17" s="69">
        <f>C16/C14*100</f>
        <v>79.546409071818573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1763</v>
      </c>
      <c r="D19" s="81"/>
      <c r="E19" s="83"/>
    </row>
    <row r="20" spans="1:5" x14ac:dyDescent="0.3">
      <c r="A20" s="70"/>
      <c r="B20" s="73" t="s">
        <v>26</v>
      </c>
      <c r="C20" s="74">
        <f>C19/C14*100</f>
        <v>74.044519109617809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105</v>
      </c>
    </row>
    <row r="23" spans="1:5" x14ac:dyDescent="0.3">
      <c r="A23" s="70"/>
      <c r="B23" s="73" t="s">
        <v>26</v>
      </c>
      <c r="C23" s="74">
        <f>C22/C14*100</f>
        <v>4.4099118017639647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409</v>
      </c>
    </row>
    <row r="26" spans="1:5" ht="15" thickBot="1" x14ac:dyDescent="0.35">
      <c r="A26" s="70"/>
      <c r="B26" s="75" t="s">
        <v>26</v>
      </c>
      <c r="C26" s="76">
        <f>C25/C14*100</f>
        <v>17.177656446871062</v>
      </c>
    </row>
    <row r="27" spans="1:5" ht="15" thickTop="1" x14ac:dyDescent="0.3">
      <c r="A27" s="70"/>
      <c r="B27" s="72" t="s">
        <v>29</v>
      </c>
      <c r="C27" s="62">
        <f>C19+C22+C25</f>
        <v>2277</v>
      </c>
    </row>
    <row r="28" spans="1:5" x14ac:dyDescent="0.3">
      <c r="A28" s="70"/>
      <c r="B28" s="72" t="s">
        <v>26</v>
      </c>
      <c r="C28" s="77">
        <f>C27/C14*100</f>
        <v>95.632087358252832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104</v>
      </c>
    </row>
    <row r="31" spans="1:5" x14ac:dyDescent="0.3">
      <c r="A31" s="67" t="s">
        <v>0</v>
      </c>
      <c r="B31" s="68"/>
      <c r="C31" s="74">
        <f>C30/C14*100</f>
        <v>4.3679126417471652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4.3320312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31.5" customHeight="1" x14ac:dyDescent="0.3">
      <c r="A1" s="39" t="s">
        <v>38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5778</v>
      </c>
      <c r="C4" s="44">
        <v>23579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4380</v>
      </c>
      <c r="C6" s="48">
        <v>13392</v>
      </c>
      <c r="D6" s="81"/>
      <c r="E6" s="83"/>
    </row>
    <row r="7" spans="1:9" x14ac:dyDescent="0.3">
      <c r="A7" s="47" t="s">
        <v>17</v>
      </c>
      <c r="B7" s="49">
        <f>B6/B4*100</f>
        <v>75.804776739356186</v>
      </c>
      <c r="C7" s="49">
        <f>C6/C4*100</f>
        <v>56.796301793969207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4112</v>
      </c>
      <c r="C9" s="48">
        <v>13327</v>
      </c>
      <c r="D9" s="81"/>
      <c r="E9" s="82"/>
    </row>
    <row r="10" spans="1:9" x14ac:dyDescent="0.3">
      <c r="A10" s="50" t="s">
        <v>17</v>
      </c>
      <c r="B10" s="51">
        <f>B9/B4*100</f>
        <v>71.166493596400144</v>
      </c>
      <c r="C10" s="49">
        <f>C9/C4*100</f>
        <v>56.52063276644472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1576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984</v>
      </c>
      <c r="D16" s="81"/>
      <c r="E16" s="83"/>
    </row>
    <row r="17" spans="1:5" x14ac:dyDescent="0.3">
      <c r="A17" s="67" t="s">
        <v>0</v>
      </c>
      <c r="B17" s="68"/>
      <c r="C17" s="69">
        <f>C16/C14*100</f>
        <v>62.43654822335025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820</v>
      </c>
      <c r="D19" s="81"/>
      <c r="E19" s="83"/>
    </row>
    <row r="20" spans="1:5" x14ac:dyDescent="0.3">
      <c r="A20" s="70"/>
      <c r="B20" s="73" t="s">
        <v>26</v>
      </c>
      <c r="C20" s="74">
        <f>C19/C14*100</f>
        <v>52.030456852791872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52</v>
      </c>
    </row>
    <row r="23" spans="1:5" x14ac:dyDescent="0.3">
      <c r="A23" s="70"/>
      <c r="B23" s="73" t="s">
        <v>26</v>
      </c>
      <c r="C23" s="74">
        <f>C22/C14*100</f>
        <v>3.2994923857868024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604</v>
      </c>
    </row>
    <row r="26" spans="1:5" ht="15" thickBot="1" x14ac:dyDescent="0.35">
      <c r="A26" s="70"/>
      <c r="B26" s="75" t="s">
        <v>26</v>
      </c>
      <c r="C26" s="76">
        <f>C25/C14*100</f>
        <v>38.324873096446701</v>
      </c>
    </row>
    <row r="27" spans="1:5" ht="15" thickTop="1" x14ac:dyDescent="0.3">
      <c r="A27" s="70"/>
      <c r="B27" s="72" t="s">
        <v>29</v>
      </c>
      <c r="C27" s="62">
        <f>C19+C22+C25</f>
        <v>1476</v>
      </c>
    </row>
    <row r="28" spans="1:5" x14ac:dyDescent="0.3">
      <c r="A28" s="70"/>
      <c r="B28" s="72" t="s">
        <v>26</v>
      </c>
      <c r="C28" s="77">
        <f>C27/C14*100</f>
        <v>93.654822335025372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100</v>
      </c>
    </row>
    <row r="31" spans="1:5" x14ac:dyDescent="0.3">
      <c r="A31" s="67" t="s">
        <v>0</v>
      </c>
      <c r="B31" s="68"/>
      <c r="C31" s="74">
        <f>C30/C14*100</f>
        <v>6.345177664974619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31" sqref="C31"/>
    </sheetView>
  </sheetViews>
  <sheetFormatPr defaultRowHeight="14.4" x14ac:dyDescent="0.3"/>
  <cols>
    <col min="1" max="1" width="22.6640625" style="40" bestFit="1" customWidth="1"/>
    <col min="2" max="2" width="13.5546875" style="40" customWidth="1"/>
    <col min="3" max="3" width="8.88671875" style="40"/>
    <col min="4" max="4" width="16.109375" style="40" bestFit="1" customWidth="1"/>
    <col min="5" max="16384" width="8.88671875" style="40"/>
  </cols>
  <sheetData>
    <row r="1" spans="1:9" ht="23.25" customHeight="1" x14ac:dyDescent="0.3">
      <c r="A1" s="39" t="s">
        <v>37</v>
      </c>
      <c r="B1" s="39"/>
      <c r="C1" s="39"/>
      <c r="D1" s="78"/>
      <c r="E1" s="78"/>
      <c r="F1" s="78"/>
      <c r="G1" s="78"/>
      <c r="H1" s="78"/>
      <c r="I1" s="78"/>
    </row>
    <row r="2" spans="1:9" x14ac:dyDescent="0.3">
      <c r="A2" s="41" t="s">
        <v>8</v>
      </c>
      <c r="B2" s="41" t="s">
        <v>1</v>
      </c>
      <c r="C2" s="41"/>
      <c r="D2" s="79"/>
      <c r="E2" s="79"/>
    </row>
    <row r="3" spans="1:9" x14ac:dyDescent="0.3">
      <c r="A3" s="41"/>
      <c r="B3" s="42" t="s">
        <v>9</v>
      </c>
      <c r="C3" s="42" t="s">
        <v>10</v>
      </c>
      <c r="D3" s="79"/>
      <c r="E3" s="79"/>
    </row>
    <row r="4" spans="1:9" x14ac:dyDescent="0.3">
      <c r="A4" s="43" t="s">
        <v>13</v>
      </c>
      <c r="B4" s="44">
        <v>4289</v>
      </c>
      <c r="C4" s="44">
        <v>16351</v>
      </c>
      <c r="D4" s="80"/>
      <c r="E4" s="81"/>
    </row>
    <row r="5" spans="1:9" x14ac:dyDescent="0.3">
      <c r="A5" s="45" t="s">
        <v>12</v>
      </c>
      <c r="B5" s="46"/>
      <c r="C5" s="46"/>
      <c r="D5" s="81"/>
      <c r="E5" s="82"/>
    </row>
    <row r="6" spans="1:9" x14ac:dyDescent="0.3">
      <c r="A6" s="47" t="s">
        <v>16</v>
      </c>
      <c r="B6" s="48">
        <v>3719</v>
      </c>
      <c r="C6" s="48">
        <v>11971</v>
      </c>
      <c r="D6" s="81"/>
      <c r="E6" s="83"/>
    </row>
    <row r="7" spans="1:9" x14ac:dyDescent="0.3">
      <c r="A7" s="47" t="s">
        <v>17</v>
      </c>
      <c r="B7" s="49">
        <f>B6/B4*100</f>
        <v>86.710188855211001</v>
      </c>
      <c r="C7" s="49">
        <f>C6/C4*100</f>
        <v>73.212647544492697</v>
      </c>
      <c r="D7" s="80"/>
      <c r="E7" s="81"/>
    </row>
    <row r="8" spans="1:9" x14ac:dyDescent="0.3">
      <c r="A8" s="45" t="s">
        <v>11</v>
      </c>
      <c r="B8" s="46"/>
      <c r="C8" s="46"/>
      <c r="D8" s="80"/>
      <c r="E8" s="81"/>
    </row>
    <row r="9" spans="1:9" x14ac:dyDescent="0.3">
      <c r="A9" s="47" t="s">
        <v>16</v>
      </c>
      <c r="B9" s="48">
        <v>3424</v>
      </c>
      <c r="C9" s="48">
        <v>11934</v>
      </c>
      <c r="D9" s="81"/>
      <c r="E9" s="82"/>
    </row>
    <row r="10" spans="1:9" x14ac:dyDescent="0.3">
      <c r="A10" s="50" t="s">
        <v>17</v>
      </c>
      <c r="B10" s="51">
        <f>B9/B4*100</f>
        <v>79.832128701328983</v>
      </c>
      <c r="C10" s="49">
        <f>C9/C4*100</f>
        <v>72.986361690416487</v>
      </c>
      <c r="D10" s="81"/>
      <c r="E10" s="83"/>
    </row>
    <row r="11" spans="1:9" x14ac:dyDescent="0.3">
      <c r="A11" s="52"/>
      <c r="B11" s="52"/>
      <c r="C11" s="53"/>
      <c r="D11" s="80"/>
      <c r="E11" s="81"/>
    </row>
    <row r="12" spans="1:9" x14ac:dyDescent="0.3">
      <c r="A12" s="54" t="s">
        <v>15</v>
      </c>
      <c r="B12" s="55"/>
      <c r="C12" s="56"/>
      <c r="D12" s="81"/>
      <c r="E12" s="81"/>
    </row>
    <row r="13" spans="1:9" x14ac:dyDescent="0.3">
      <c r="A13" s="57" t="s">
        <v>20</v>
      </c>
      <c r="B13" s="58"/>
      <c r="C13" s="59"/>
      <c r="D13" s="81"/>
      <c r="E13" s="83"/>
    </row>
    <row r="14" spans="1:9" x14ac:dyDescent="0.3">
      <c r="A14" s="60" t="s">
        <v>21</v>
      </c>
      <c r="B14" s="61"/>
      <c r="C14" s="62">
        <v>987</v>
      </c>
      <c r="D14" s="80"/>
      <c r="E14" s="81"/>
    </row>
    <row r="15" spans="1:9" x14ac:dyDescent="0.3">
      <c r="A15" s="63" t="s">
        <v>22</v>
      </c>
      <c r="B15" s="64"/>
      <c r="C15" s="65"/>
      <c r="D15" s="81"/>
      <c r="E15" s="82"/>
    </row>
    <row r="16" spans="1:9" x14ac:dyDescent="0.3">
      <c r="A16" s="60" t="s">
        <v>23</v>
      </c>
      <c r="B16" s="61"/>
      <c r="C16" s="66">
        <v>675</v>
      </c>
      <c r="D16" s="81"/>
      <c r="E16" s="83"/>
    </row>
    <row r="17" spans="1:5" x14ac:dyDescent="0.3">
      <c r="A17" s="67" t="s">
        <v>0</v>
      </c>
      <c r="B17" s="68"/>
      <c r="C17" s="69">
        <f>C16/C14*100</f>
        <v>68.389057750759875</v>
      </c>
      <c r="D17" s="80"/>
      <c r="E17" s="81"/>
    </row>
    <row r="18" spans="1:5" ht="22.8" x14ac:dyDescent="0.3">
      <c r="A18" s="70" t="s">
        <v>24</v>
      </c>
      <c r="B18" s="71" t="s">
        <v>25</v>
      </c>
      <c r="C18" s="65"/>
      <c r="D18" s="81"/>
      <c r="E18" s="82"/>
    </row>
    <row r="19" spans="1:5" x14ac:dyDescent="0.3">
      <c r="A19" s="70"/>
      <c r="B19" s="72" t="s">
        <v>21</v>
      </c>
      <c r="C19" s="62">
        <v>613</v>
      </c>
      <c r="D19" s="81"/>
      <c r="E19" s="83"/>
    </row>
    <row r="20" spans="1:5" x14ac:dyDescent="0.3">
      <c r="A20" s="70"/>
      <c r="B20" s="73" t="s">
        <v>26</v>
      </c>
      <c r="C20" s="74">
        <f>C19/C14*100</f>
        <v>62.107396149949345</v>
      </c>
    </row>
    <row r="21" spans="1:5" x14ac:dyDescent="0.3">
      <c r="A21" s="70"/>
      <c r="B21" s="71" t="s">
        <v>27</v>
      </c>
      <c r="C21" s="65"/>
    </row>
    <row r="22" spans="1:5" x14ac:dyDescent="0.3">
      <c r="A22" s="70"/>
      <c r="B22" s="72" t="s">
        <v>21</v>
      </c>
      <c r="C22" s="62">
        <v>34</v>
      </c>
    </row>
    <row r="23" spans="1:5" x14ac:dyDescent="0.3">
      <c r="A23" s="70"/>
      <c r="B23" s="73" t="s">
        <v>26</v>
      </c>
      <c r="C23" s="74">
        <f>C22/C14*100</f>
        <v>3.4447821681864235</v>
      </c>
    </row>
    <row r="24" spans="1:5" ht="22.8" x14ac:dyDescent="0.3">
      <c r="A24" s="70"/>
      <c r="B24" s="71" t="s">
        <v>28</v>
      </c>
      <c r="C24" s="65"/>
    </row>
    <row r="25" spans="1:5" x14ac:dyDescent="0.3">
      <c r="A25" s="70"/>
      <c r="B25" s="72" t="s">
        <v>21</v>
      </c>
      <c r="C25" s="62">
        <v>279</v>
      </c>
    </row>
    <row r="26" spans="1:5" ht="15" thickBot="1" x14ac:dyDescent="0.35">
      <c r="A26" s="70"/>
      <c r="B26" s="75" t="s">
        <v>26</v>
      </c>
      <c r="C26" s="76">
        <f>C25/C14*100</f>
        <v>28.267477203647417</v>
      </c>
    </row>
    <row r="27" spans="1:5" ht="15" thickTop="1" x14ac:dyDescent="0.3">
      <c r="A27" s="70"/>
      <c r="B27" s="72" t="s">
        <v>29</v>
      </c>
      <c r="C27" s="62">
        <f>C19+C22+C25</f>
        <v>926</v>
      </c>
    </row>
    <row r="28" spans="1:5" x14ac:dyDescent="0.3">
      <c r="A28" s="70"/>
      <c r="B28" s="72" t="s">
        <v>26</v>
      </c>
      <c r="C28" s="77">
        <f>C27/C14*100</f>
        <v>93.81965552178319</v>
      </c>
    </row>
    <row r="29" spans="1:5" x14ac:dyDescent="0.3">
      <c r="A29" s="63" t="s">
        <v>30</v>
      </c>
      <c r="B29" s="64"/>
      <c r="C29" s="65"/>
    </row>
    <row r="30" spans="1:5" x14ac:dyDescent="0.3">
      <c r="A30" s="60" t="s">
        <v>14</v>
      </c>
      <c r="B30" s="61"/>
      <c r="C30" s="66">
        <f>C14-C27</f>
        <v>61</v>
      </c>
    </row>
    <row r="31" spans="1:5" x14ac:dyDescent="0.3">
      <c r="A31" s="67" t="s">
        <v>0</v>
      </c>
      <c r="B31" s="68"/>
      <c r="C31" s="74">
        <f>C30/C14*100</f>
        <v>6.180344478216818</v>
      </c>
    </row>
  </sheetData>
  <mergeCells count="15">
    <mergeCell ref="A2:A3"/>
    <mergeCell ref="B2:C2"/>
    <mergeCell ref="D2:D3"/>
    <mergeCell ref="E2:E3"/>
    <mergeCell ref="A1:C1"/>
    <mergeCell ref="A12:C12"/>
    <mergeCell ref="A13:B13"/>
    <mergeCell ref="A14:B14"/>
    <mergeCell ref="A15:B15"/>
    <mergeCell ref="A16:B16"/>
    <mergeCell ref="A17:B17"/>
    <mergeCell ref="A18:A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  <vt:lpstr>R-18</vt:lpstr>
      <vt:lpstr>R-19</vt:lpstr>
      <vt:lpstr>R-20</vt:lpstr>
      <vt:lpstr>R-21</vt:lpstr>
      <vt:lpstr>R-22</vt:lpstr>
      <vt:lpstr>R-23</vt:lpstr>
      <vt:lpstr>R-24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Church, Jonathan - BLS</cp:lastModifiedBy>
  <dcterms:created xsi:type="dcterms:W3CDTF">2018-01-23T15:12:12Z</dcterms:created>
  <dcterms:modified xsi:type="dcterms:W3CDTF">2021-01-29T22:51:02Z</dcterms:modified>
</cp:coreProperties>
</file>