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n_B\Desktop\New folder\"/>
    </mc:Choice>
  </mc:AlternateContent>
  <bookViews>
    <workbookView xWindow="0" yWindow="0" windowWidth="19200" windowHeight="11745"/>
  </bookViews>
  <sheets>
    <sheet name="R-1" sheetId="1" r:id="rId1"/>
    <sheet name="R-2" sheetId="2" r:id="rId2"/>
    <sheet name="R-3" sheetId="3" r:id="rId3"/>
    <sheet name="R-4" sheetId="4" r:id="rId4"/>
    <sheet name="R-5" sheetId="5" r:id="rId5"/>
    <sheet name="R-6" sheetId="6" r:id="rId6"/>
    <sheet name="R-7" sheetId="7" r:id="rId7"/>
    <sheet name="R-8" sheetId="8" r:id="rId8"/>
    <sheet name="R-9" sheetId="9" r:id="rId9"/>
    <sheet name="R-10" sheetId="10" r:id="rId10"/>
    <sheet name="R-11" sheetId="11" r:id="rId11"/>
    <sheet name="R-12" sheetId="12" r:id="rId12"/>
    <sheet name="R-13" sheetId="13" r:id="rId13"/>
    <sheet name="R-14" sheetId="14" r:id="rId14"/>
    <sheet name="R-15" sheetId="15" r:id="rId15"/>
    <sheet name="R-16" sheetId="16" r:id="rId16"/>
    <sheet name="R-17" sheetId="17" r:id="rId17"/>
    <sheet name="R-18" sheetId="18" r:id="rId18"/>
    <sheet name="R-19" sheetId="19" r:id="rId19"/>
    <sheet name="R-20" sheetId="20" r:id="rId20"/>
    <sheet name="R-21" sheetId="21" r:id="rId21"/>
    <sheet name="R-22" sheetId="22" r:id="rId22"/>
    <sheet name="R-23" sheetId="23" r:id="rId23"/>
    <sheet name="R-24" sheetId="24" r:id="rId2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4" l="1"/>
  <c r="C30" i="24" s="1"/>
  <c r="C31" i="24" s="1"/>
  <c r="C26" i="24"/>
  <c r="C23" i="24"/>
  <c r="C20" i="24"/>
  <c r="C17" i="24"/>
  <c r="C27" i="23"/>
  <c r="C30" i="23" s="1"/>
  <c r="C31" i="23" s="1"/>
  <c r="C26" i="23"/>
  <c r="C23" i="23"/>
  <c r="C20" i="23"/>
  <c r="C17" i="23"/>
  <c r="C27" i="22"/>
  <c r="C30" i="22" s="1"/>
  <c r="C31" i="22" s="1"/>
  <c r="C26" i="22"/>
  <c r="C23" i="22"/>
  <c r="C20" i="22"/>
  <c r="C17" i="22"/>
  <c r="C27" i="21"/>
  <c r="C30" i="21" s="1"/>
  <c r="C31" i="21" s="1"/>
  <c r="C26" i="21"/>
  <c r="C23" i="21"/>
  <c r="C20" i="21"/>
  <c r="C17" i="21"/>
  <c r="C27" i="20"/>
  <c r="C30" i="20" s="1"/>
  <c r="C31" i="20" s="1"/>
  <c r="C26" i="20"/>
  <c r="C23" i="20"/>
  <c r="C20" i="20"/>
  <c r="C17" i="20"/>
  <c r="C27" i="19"/>
  <c r="C30" i="19" s="1"/>
  <c r="C31" i="19" s="1"/>
  <c r="C26" i="19"/>
  <c r="C23" i="19"/>
  <c r="C20" i="19"/>
  <c r="C17" i="19"/>
  <c r="C27" i="18"/>
  <c r="C30" i="18" s="1"/>
  <c r="C31" i="18" s="1"/>
  <c r="C26" i="18"/>
  <c r="C23" i="18"/>
  <c r="C20" i="18"/>
  <c r="C17" i="18"/>
  <c r="C27" i="17"/>
  <c r="C30" i="17" s="1"/>
  <c r="C31" i="17" s="1"/>
  <c r="C26" i="17"/>
  <c r="C23" i="17"/>
  <c r="C20" i="17"/>
  <c r="C17" i="17"/>
  <c r="C27" i="16"/>
  <c r="C30" i="16" s="1"/>
  <c r="C31" i="16" s="1"/>
  <c r="C26" i="16"/>
  <c r="C23" i="16"/>
  <c r="C20" i="16"/>
  <c r="C17" i="16"/>
  <c r="C31" i="15"/>
  <c r="C28" i="15"/>
  <c r="C26" i="15"/>
  <c r="C23" i="15"/>
  <c r="C20" i="15"/>
  <c r="C31" i="14"/>
  <c r="C28" i="14"/>
  <c r="C26" i="14"/>
  <c r="C23" i="14"/>
  <c r="C20" i="14"/>
  <c r="C31" i="13"/>
  <c r="C28" i="13"/>
  <c r="C26" i="13"/>
  <c r="C23" i="13"/>
  <c r="C28" i="24" l="1"/>
  <c r="C28" i="23"/>
  <c r="C28" i="22"/>
  <c r="C28" i="21"/>
  <c r="C28" i="20"/>
  <c r="C28" i="19"/>
  <c r="C28" i="18"/>
  <c r="C28" i="17"/>
  <c r="C28" i="16"/>
  <c r="C20" i="13" l="1"/>
  <c r="C31" i="12"/>
  <c r="C28" i="12"/>
  <c r="C26" i="12"/>
  <c r="C23" i="12"/>
  <c r="C20" i="12"/>
  <c r="C31" i="11"/>
  <c r="C28" i="11"/>
  <c r="C26" i="11"/>
  <c r="C23" i="11"/>
  <c r="C20" i="11"/>
  <c r="C31" i="10"/>
  <c r="C28" i="10"/>
  <c r="C26" i="10"/>
  <c r="C23" i="10"/>
  <c r="C20" i="10"/>
  <c r="C31" i="9"/>
  <c r="C28" i="9"/>
  <c r="C26" i="9"/>
  <c r="C23" i="9"/>
  <c r="C20" i="9"/>
  <c r="C31" i="8"/>
  <c r="C28" i="8"/>
  <c r="C26" i="8"/>
  <c r="C23" i="8"/>
  <c r="C20" i="8"/>
  <c r="C31" i="7"/>
  <c r="C28" i="7"/>
  <c r="C26" i="7"/>
  <c r="C23" i="7"/>
  <c r="C20" i="7"/>
  <c r="C31" i="6"/>
  <c r="C28" i="6"/>
  <c r="C26" i="6"/>
  <c r="C23" i="6"/>
  <c r="C20" i="6"/>
  <c r="C31" i="5"/>
  <c r="C28" i="5"/>
  <c r="C26" i="5"/>
  <c r="C23" i="5"/>
  <c r="C20" i="5"/>
  <c r="C20" i="4"/>
  <c r="C23" i="4"/>
  <c r="C26" i="4"/>
  <c r="C28" i="4"/>
  <c r="C31" i="4"/>
  <c r="C31" i="3"/>
  <c r="C28" i="3"/>
  <c r="C26" i="3"/>
  <c r="C23" i="3"/>
  <c r="C20" i="3"/>
  <c r="C26" i="2"/>
  <c r="C23" i="2"/>
  <c r="C20" i="2"/>
  <c r="C17" i="1"/>
  <c r="C20" i="1"/>
  <c r="C23" i="1"/>
  <c r="C26" i="1"/>
  <c r="C27" i="1" l="1"/>
  <c r="C28" i="1" s="1"/>
  <c r="C30" i="1" l="1"/>
  <c r="C31" i="1" s="1"/>
  <c r="C27" i="15"/>
  <c r="C30" i="15" s="1"/>
  <c r="C17" i="15"/>
  <c r="C27" i="14"/>
  <c r="C30" i="14" s="1"/>
  <c r="C17" i="14"/>
  <c r="C27" i="13"/>
  <c r="C30" i="13" s="1"/>
  <c r="C17" i="13"/>
  <c r="C27" i="12"/>
  <c r="C30" i="12" s="1"/>
  <c r="C17" i="12"/>
  <c r="C27" i="11"/>
  <c r="C30" i="11" s="1"/>
  <c r="C17" i="11"/>
  <c r="C27" i="10"/>
  <c r="C30" i="10" s="1"/>
  <c r="C17" i="10"/>
  <c r="C27" i="9"/>
  <c r="C30" i="9" s="1"/>
  <c r="C17" i="9"/>
  <c r="C27" i="8"/>
  <c r="C30" i="8" s="1"/>
  <c r="C17" i="8"/>
  <c r="C27" i="7"/>
  <c r="C17" i="7"/>
  <c r="C27" i="6"/>
  <c r="C17" i="6"/>
  <c r="C27" i="5"/>
  <c r="C30" i="5" s="1"/>
  <c r="C17" i="5"/>
  <c r="C27" i="4"/>
  <c r="C30" i="4" s="1"/>
  <c r="C17" i="4"/>
  <c r="C17" i="3"/>
  <c r="C27" i="3"/>
  <c r="C30" i="3" s="1"/>
  <c r="C30" i="7" l="1"/>
  <c r="C30" i="6"/>
  <c r="C27" i="2" l="1"/>
  <c r="C28" i="2" s="1"/>
  <c r="C17" i="2"/>
  <c r="C30" i="2" l="1"/>
  <c r="C31" i="2" s="1"/>
</calcChain>
</file>

<file path=xl/sharedStrings.xml><?xml version="1.0" encoding="utf-8"?>
<sst xmlns="http://schemas.openxmlformats.org/spreadsheetml/2006/main" count="800" uniqueCount="55">
  <si>
    <t>Percent</t>
  </si>
  <si>
    <t>Total</t>
  </si>
  <si>
    <t>Apparel</t>
  </si>
  <si>
    <t>Transportation</t>
  </si>
  <si>
    <t>Medical Care</t>
  </si>
  <si>
    <t>Recreation</t>
  </si>
  <si>
    <t>Education and Communication</t>
  </si>
  <si>
    <t>Other Goods and Services</t>
  </si>
  <si>
    <t>Commodities and Services</t>
  </si>
  <si>
    <t>Outlets</t>
  </si>
  <si>
    <t>Quotes</t>
  </si>
  <si>
    <t>Used in Estimation</t>
  </si>
  <si>
    <t>Collected</t>
  </si>
  <si>
    <t>Eligible</t>
  </si>
  <si>
    <t>Number</t>
  </si>
  <si>
    <t>Shelter</t>
  </si>
  <si>
    <t xml:space="preserve">   Number</t>
  </si>
  <si>
    <t xml:space="preserve">   Percent</t>
  </si>
  <si>
    <t>Food</t>
  </si>
  <si>
    <t>Housing (Excluding Shelter)</t>
  </si>
  <si>
    <t>Eligible for Collection</t>
  </si>
  <si>
    <t>      Number</t>
  </si>
  <si>
    <t>Collected - Data Reported</t>
  </si>
  <si>
    <t xml:space="preserve">Number </t>
  </si>
  <si>
    <t xml:space="preserve"> Used in Estimation </t>
  </si>
  <si>
    <t>Collected - Rent Reported</t>
  </si>
  <si>
    <t>      Percent</t>
  </si>
  <si>
    <t>Vacant</t>
  </si>
  <si>
    <t>Not-Interviewed, Not Vacant</t>
  </si>
  <si>
    <t>     Total Number</t>
  </si>
  <si>
    <t>Not Used in Estimation</t>
  </si>
  <si>
    <t>Table R-2. Response rates for the CPI-U, Chicago-Naperville-Elgin, IL-IN-WII, 2018</t>
  </si>
  <si>
    <t>Table R-3. Response rates for the CPI-U, Los Angeles-Long Beach-Anaheim, CA,  2018</t>
  </si>
  <si>
    <t>Table R-4. Response rates for the CPI-U, New York-Newark-Jersey City, NY-NJ-PA,  2018</t>
  </si>
  <si>
    <t>Table R-5. Response rates for the CPI-U, Philadelphia-Camden-Wilmington, PA-NJ-DE-MD,  2018</t>
  </si>
  <si>
    <t>Table R-6. Response rates for the CPI-U, San Francisco-Oakland-Hayward, CA, 2018</t>
  </si>
  <si>
    <t>Table R-7. Response rates for the CPI-U, Washington-Arlington-Alexandria, DC-VA-MD-WV,  2018</t>
  </si>
  <si>
    <t>Table R-8. Response rates for the CPI-U, Boston-Brockton-Nashua, MA-NH-ME-CT,  2018</t>
  </si>
  <si>
    <t>Table R-9. Response rates for the CPI-U, Baltimore-Columbia-Towson, MD, 2018</t>
  </si>
  <si>
    <t>Table R-10. Response rates for the CPI-U, Miami-Fort Lauderdale-West Palm Beach, FL, 2018</t>
  </si>
  <si>
    <t>Table R-11. Response rates for the CPI-U, St. Louis, MO-IL, 2018</t>
  </si>
  <si>
    <t>Table R-12. Response rates for the CPI-U, Dallas-Fort Worth-Arlington, TX,  2018</t>
  </si>
  <si>
    <t>Table R-13. Response rates for the CPI-U, Detroit-Warren-Dearborn, MI, 2018</t>
  </si>
  <si>
    <t>Table R-14. Response rates for the CPI-U, Houston-The Woodlands-Sugar Land, TX, 2018</t>
  </si>
  <si>
    <t>Table R-15. Response rates for the CPI-U, Minneapolis-St. Paul-Bloomington, MN-WI,  2018</t>
  </si>
  <si>
    <t>Table R-16. Response rates for the CPI-U, Phoenix-Mesa-Scottsdale, AZ, 2018</t>
  </si>
  <si>
    <t>Table R-18. Response rates for the CPI-U, Tampa-St. Petersburg-Clearwater, FL, 2018</t>
  </si>
  <si>
    <t>Table R-20. Response rates for the CPI-U, San Diego-Carlsbad, CA, 2018</t>
  </si>
  <si>
    <t>Table R-19. Response rates for the CPI-U, Seattle-Tacoma-Bellevue, WA, 2018</t>
  </si>
  <si>
    <t>Table R-21. Response rates for the CPI-U, Riverside-San Bernardino-Ontario, CA, 2018</t>
  </si>
  <si>
    <t>Table R-22. Response rates for the CPI-U, Denver-Aurora-Lakewood, CO, 2018</t>
  </si>
  <si>
    <t>Table R-1. Response rates for the CPI-U, U.S. city average, 2018</t>
  </si>
  <si>
    <t>Table R-17. Response rates for the CPI-U, Atlanta-Sandy Springs-Roswell, GA, 2018</t>
  </si>
  <si>
    <t>Table R-23. Response rates for the CPI-U, Urban Hawaii, 2018</t>
  </si>
  <si>
    <t>Table R-24. Response rates for the CPI-U, Urban Alaska,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</si>
</sst>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1F1B1C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5" fontId="0" fillId="0" borderId="0" xfId="1" applyNumberFormat="1" applyFont="1" applyBorder="1"/>
    <xf numFmtId="164" fontId="1" fillId="0" borderId="0" xfId="0" applyNumberFormat="1" applyFont="1" applyFill="1" applyBorder="1"/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/>
    <xf numFmtId="0" fontId="1" fillId="0" borderId="7" xfId="0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5" fontId="1" fillId="0" borderId="7" xfId="1" applyNumberFormat="1" applyFont="1" applyBorder="1" applyAlignment="1">
      <alignment horizontal="right" vertical="center"/>
    </xf>
    <xf numFmtId="166" fontId="1" fillId="0" borderId="8" xfId="2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6" fontId="1" fillId="0" borderId="7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9" fontId="1" fillId="0" borderId="6" xfId="2" applyFont="1" applyBorder="1" applyAlignment="1">
      <alignment horizontal="right" vertical="center"/>
    </xf>
    <xf numFmtId="0" fontId="1" fillId="0" borderId="8" xfId="2" applyNumberFormat="1" applyFont="1" applyBorder="1" applyAlignment="1">
      <alignment horizontal="right" vertical="center"/>
    </xf>
    <xf numFmtId="164" fontId="1" fillId="0" borderId="8" xfId="2" applyNumberFormat="1" applyFont="1" applyBorder="1" applyAlignment="1">
      <alignment horizontal="right" vertical="center"/>
    </xf>
    <xf numFmtId="164" fontId="1" fillId="0" borderId="7" xfId="2" applyNumberFormat="1" applyFont="1" applyBorder="1" applyAlignment="1">
      <alignment horizontal="right" vertical="center"/>
    </xf>
    <xf numFmtId="164" fontId="1" fillId="0" borderId="16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right"/>
    </xf>
    <xf numFmtId="3" fontId="0" fillId="0" borderId="4" xfId="0" applyNumberFormat="1" applyFill="1" applyBorder="1"/>
    <xf numFmtId="3" fontId="0" fillId="0" borderId="6" xfId="0" applyNumberFormat="1" applyFill="1" applyBorder="1"/>
    <xf numFmtId="0" fontId="0" fillId="0" borderId="9" xfId="0" applyFill="1" applyBorder="1" applyAlignment="1">
      <alignment horizontal="right"/>
    </xf>
    <xf numFmtId="0" fontId="0" fillId="0" borderId="9" xfId="0" applyFill="1" applyBorder="1"/>
    <xf numFmtId="0" fontId="0" fillId="0" borderId="7" xfId="0" applyFill="1" applyBorder="1"/>
    <xf numFmtId="3" fontId="0" fillId="0" borderId="9" xfId="0" applyNumberFormat="1" applyFill="1" applyBorder="1" applyAlignment="1">
      <alignment horizontal="right"/>
    </xf>
    <xf numFmtId="3" fontId="0" fillId="0" borderId="9" xfId="0" applyNumberFormat="1" applyFill="1" applyBorder="1"/>
    <xf numFmtId="3" fontId="0" fillId="0" borderId="7" xfId="0" applyNumberFormat="1" applyFill="1" applyBorder="1"/>
    <xf numFmtId="0" fontId="0" fillId="0" borderId="5" xfId="0" applyFill="1" applyBorder="1" applyAlignment="1">
      <alignment horizontal="right"/>
    </xf>
    <xf numFmtId="0" fontId="0" fillId="0" borderId="5" xfId="0" applyFill="1" applyBorder="1"/>
    <xf numFmtId="0" fontId="0" fillId="0" borderId="8" xfId="0" applyFill="1" applyBorder="1"/>
    <xf numFmtId="3" fontId="0" fillId="0" borderId="6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0" fontId="8" fillId="0" borderId="9" xfId="0" applyFont="1" applyFill="1" applyBorder="1"/>
    <xf numFmtId="0" fontId="7" fillId="0" borderId="9" xfId="0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6" fillId="0" borderId="9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0" fillId="0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sqref="A1:K1"/>
    </sheetView>
  </sheetViews>
  <sheetFormatPr defaultColWidth="9.140625" defaultRowHeight="12" x14ac:dyDescent="0.2"/>
  <cols>
    <col min="1" max="1" width="21.7109375" style="1" customWidth="1"/>
    <col min="2" max="2" width="16.7109375" style="1" customWidth="1"/>
    <col min="3" max="3" width="17.85546875" style="1" bestFit="1" customWidth="1"/>
    <col min="4" max="4" width="7.42578125" style="1" bestFit="1" customWidth="1"/>
    <col min="5" max="5" width="13.7109375" style="1" bestFit="1" customWidth="1"/>
    <col min="6" max="6" width="9.5703125" style="1" bestFit="1" customWidth="1"/>
    <col min="7" max="7" width="7.42578125" style="1" bestFit="1" customWidth="1"/>
    <col min="8" max="8" width="9.140625" style="1"/>
    <col min="9" max="9" width="7" style="1" bestFit="1" customWidth="1"/>
    <col min="10" max="10" width="11.140625" style="1" bestFit="1" customWidth="1"/>
    <col min="11" max="11" width="12.42578125" style="1" bestFit="1" customWidth="1"/>
    <col min="12" max="16384" width="9.140625" style="1"/>
  </cols>
  <sheetData>
    <row r="1" spans="1:11" x14ac:dyDescent="0.2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customHeight="1" x14ac:dyDescent="0.2">
      <c r="A2" s="54" t="s">
        <v>8</v>
      </c>
      <c r="B2" s="54" t="s">
        <v>9</v>
      </c>
      <c r="C2" s="55" t="s">
        <v>10</v>
      </c>
      <c r="D2" s="54"/>
      <c r="E2" s="54"/>
      <c r="F2" s="54"/>
      <c r="G2" s="54"/>
      <c r="H2" s="54"/>
      <c r="I2" s="54"/>
      <c r="J2" s="54"/>
      <c r="K2" s="54"/>
    </row>
    <row r="3" spans="1:11" ht="36" x14ac:dyDescent="0.2">
      <c r="A3" s="54"/>
      <c r="B3" s="54"/>
      <c r="C3" s="33" t="s">
        <v>1</v>
      </c>
      <c r="D3" s="33" t="s">
        <v>2</v>
      </c>
      <c r="E3" s="33" t="s">
        <v>6</v>
      </c>
      <c r="F3" s="33" t="s">
        <v>5</v>
      </c>
      <c r="G3" s="33" t="s">
        <v>18</v>
      </c>
      <c r="H3" s="33" t="s">
        <v>19</v>
      </c>
      <c r="I3" s="33" t="s">
        <v>4</v>
      </c>
      <c r="J3" s="33" t="s">
        <v>7</v>
      </c>
      <c r="K3" s="33" t="s">
        <v>3</v>
      </c>
    </row>
    <row r="4" spans="1:11" ht="15" x14ac:dyDescent="0.25">
      <c r="A4" s="34" t="s">
        <v>13</v>
      </c>
      <c r="B4" s="64">
        <v>255500</v>
      </c>
      <c r="C4" s="64">
        <v>1074279</v>
      </c>
      <c r="D4" s="65">
        <v>134876</v>
      </c>
      <c r="E4" s="65">
        <v>77053</v>
      </c>
      <c r="F4" s="65">
        <v>81104</v>
      </c>
      <c r="G4" s="65">
        <v>434451</v>
      </c>
      <c r="H4" s="65">
        <v>111568</v>
      </c>
      <c r="I4" s="65">
        <v>76661</v>
      </c>
      <c r="J4" s="66">
        <v>36148</v>
      </c>
      <c r="K4" s="66">
        <v>122418</v>
      </c>
    </row>
    <row r="5" spans="1:11" ht="15" x14ac:dyDescent="0.25">
      <c r="A5" s="35" t="s">
        <v>12</v>
      </c>
      <c r="B5" s="67"/>
      <c r="C5" s="67"/>
      <c r="D5" s="68"/>
      <c r="E5" s="68"/>
      <c r="F5" s="68"/>
      <c r="G5" s="68"/>
      <c r="H5" s="68"/>
      <c r="I5" s="68"/>
      <c r="J5" s="69"/>
      <c r="K5" s="69"/>
    </row>
    <row r="6" spans="1:11" ht="15" x14ac:dyDescent="0.25">
      <c r="A6" s="36" t="s">
        <v>14</v>
      </c>
      <c r="B6" s="70">
        <v>230996</v>
      </c>
      <c r="C6" s="70">
        <v>844483</v>
      </c>
      <c r="D6" s="71">
        <v>75654</v>
      </c>
      <c r="E6" s="71">
        <v>66122</v>
      </c>
      <c r="F6" s="71">
        <v>62597</v>
      </c>
      <c r="G6" s="71">
        <v>375872</v>
      </c>
      <c r="H6" s="71">
        <v>91087</v>
      </c>
      <c r="I6" s="71">
        <v>38308</v>
      </c>
      <c r="J6" s="72">
        <v>30052</v>
      </c>
      <c r="K6" s="72">
        <v>104791</v>
      </c>
    </row>
    <row r="7" spans="1:11" ht="15" x14ac:dyDescent="0.25">
      <c r="A7" s="36" t="s">
        <v>0</v>
      </c>
      <c r="B7" s="67">
        <v>90.4</v>
      </c>
      <c r="C7" s="67">
        <v>78.599999999999994</v>
      </c>
      <c r="D7" s="68">
        <v>56.1</v>
      </c>
      <c r="E7" s="68">
        <v>85.8</v>
      </c>
      <c r="F7" s="68">
        <v>77.2</v>
      </c>
      <c r="G7" s="68">
        <v>86.5</v>
      </c>
      <c r="H7" s="68">
        <v>81.599999999999994</v>
      </c>
      <c r="I7" s="68">
        <v>50</v>
      </c>
      <c r="J7" s="69">
        <v>83.1</v>
      </c>
      <c r="K7" s="69">
        <v>85.6</v>
      </c>
    </row>
    <row r="8" spans="1:11" ht="15" x14ac:dyDescent="0.25">
      <c r="A8" s="35" t="s">
        <v>11</v>
      </c>
      <c r="B8" s="67"/>
      <c r="C8" s="67"/>
      <c r="D8" s="68"/>
      <c r="E8" s="68"/>
      <c r="F8" s="68"/>
      <c r="G8" s="68"/>
      <c r="H8" s="68"/>
      <c r="I8" s="68"/>
      <c r="J8" s="69"/>
      <c r="K8" s="69"/>
    </row>
    <row r="9" spans="1:11" ht="15" x14ac:dyDescent="0.25">
      <c r="A9" s="36" t="s">
        <v>14</v>
      </c>
      <c r="B9" s="70">
        <v>223307</v>
      </c>
      <c r="C9" s="70">
        <v>840239</v>
      </c>
      <c r="D9" s="71">
        <v>74805</v>
      </c>
      <c r="E9" s="71">
        <v>65923</v>
      </c>
      <c r="F9" s="71">
        <v>62294</v>
      </c>
      <c r="G9" s="71">
        <v>375190</v>
      </c>
      <c r="H9" s="71">
        <v>90734</v>
      </c>
      <c r="I9" s="71">
        <v>36899</v>
      </c>
      <c r="J9" s="72">
        <v>29885</v>
      </c>
      <c r="K9" s="72">
        <v>104509</v>
      </c>
    </row>
    <row r="10" spans="1:11" ht="15" x14ac:dyDescent="0.25">
      <c r="A10" s="37" t="s">
        <v>0</v>
      </c>
      <c r="B10" s="73">
        <v>87.4</v>
      </c>
      <c r="C10" s="73">
        <v>78.2</v>
      </c>
      <c r="D10" s="74">
        <v>55.5</v>
      </c>
      <c r="E10" s="74">
        <v>85.6</v>
      </c>
      <c r="F10" s="74">
        <v>76.8</v>
      </c>
      <c r="G10" s="74">
        <v>86.4</v>
      </c>
      <c r="H10" s="74">
        <v>81.3</v>
      </c>
      <c r="I10" s="74">
        <v>48.1</v>
      </c>
      <c r="J10" s="75">
        <v>82.7</v>
      </c>
      <c r="K10" s="75">
        <v>85.4</v>
      </c>
    </row>
    <row r="12" spans="1:11" x14ac:dyDescent="0.2">
      <c r="A12" s="57" t="s">
        <v>15</v>
      </c>
      <c r="B12" s="58"/>
      <c r="C12" s="59"/>
    </row>
    <row r="13" spans="1:11" x14ac:dyDescent="0.2">
      <c r="A13" s="51" t="s">
        <v>20</v>
      </c>
      <c r="B13" s="52"/>
      <c r="C13" s="14"/>
      <c r="D13" s="8"/>
      <c r="E13" s="2"/>
    </row>
    <row r="14" spans="1:11" ht="15" x14ac:dyDescent="0.25">
      <c r="A14" s="47" t="s">
        <v>21</v>
      </c>
      <c r="B14" s="48"/>
      <c r="C14" s="15">
        <v>77808</v>
      </c>
      <c r="D14" s="9"/>
      <c r="E14" s="10"/>
    </row>
    <row r="15" spans="1:11" x14ac:dyDescent="0.2">
      <c r="A15" s="51" t="s">
        <v>22</v>
      </c>
      <c r="B15" s="52"/>
      <c r="C15" s="16"/>
      <c r="D15" s="9"/>
      <c r="E15" s="11"/>
    </row>
    <row r="16" spans="1:11" x14ac:dyDescent="0.2">
      <c r="A16" s="49" t="s">
        <v>23</v>
      </c>
      <c r="B16" s="50"/>
      <c r="C16" s="17">
        <v>56135</v>
      </c>
      <c r="D16" s="12"/>
      <c r="E16" s="2"/>
    </row>
    <row r="17" spans="1:6" x14ac:dyDescent="0.2">
      <c r="A17" s="47" t="s">
        <v>0</v>
      </c>
      <c r="B17" s="48"/>
      <c r="C17" s="18">
        <f>C16/C14*100</f>
        <v>72.145537733909109</v>
      </c>
      <c r="D17" s="9"/>
      <c r="E17" s="11"/>
    </row>
    <row r="18" spans="1:6" ht="24" x14ac:dyDescent="0.2">
      <c r="A18" s="56" t="s">
        <v>24</v>
      </c>
      <c r="B18" s="7" t="s">
        <v>25</v>
      </c>
      <c r="C18" s="16"/>
      <c r="D18" s="9"/>
      <c r="E18" s="11"/>
    </row>
    <row r="19" spans="1:6" x14ac:dyDescent="0.2">
      <c r="A19" s="56"/>
      <c r="B19" s="4" t="s">
        <v>21</v>
      </c>
      <c r="C19" s="15">
        <v>49372</v>
      </c>
      <c r="D19" s="8"/>
      <c r="E19" s="2"/>
    </row>
    <row r="20" spans="1:6" x14ac:dyDescent="0.2">
      <c r="A20" s="56"/>
      <c r="B20" s="5" t="s">
        <v>26</v>
      </c>
      <c r="C20" s="27">
        <f>C19/C14*100</f>
        <v>63.453629446843507</v>
      </c>
      <c r="D20" s="9"/>
      <c r="E20" s="13"/>
    </row>
    <row r="21" spans="1:6" x14ac:dyDescent="0.2">
      <c r="A21" s="56"/>
      <c r="B21" s="7" t="s">
        <v>27</v>
      </c>
      <c r="C21" s="16"/>
      <c r="D21" s="9"/>
      <c r="E21" s="11"/>
    </row>
    <row r="22" spans="1:6" x14ac:dyDescent="0.2">
      <c r="A22" s="56"/>
      <c r="B22" s="4" t="s">
        <v>21</v>
      </c>
      <c r="C22" s="15">
        <v>4365</v>
      </c>
      <c r="D22" s="8"/>
      <c r="E22" s="2"/>
    </row>
    <row r="23" spans="1:6" x14ac:dyDescent="0.2">
      <c r="A23" s="56"/>
      <c r="B23" s="5" t="s">
        <v>26</v>
      </c>
      <c r="C23" s="27">
        <f>C22/C14*100</f>
        <v>5.6099629858112277</v>
      </c>
      <c r="D23" s="9"/>
      <c r="E23" s="13"/>
    </row>
    <row r="24" spans="1:6" ht="24" x14ac:dyDescent="0.2">
      <c r="A24" s="56"/>
      <c r="B24" s="7" t="s">
        <v>28</v>
      </c>
      <c r="C24" s="16"/>
      <c r="D24" s="9"/>
      <c r="E24" s="11"/>
    </row>
    <row r="25" spans="1:6" x14ac:dyDescent="0.2">
      <c r="A25" s="56"/>
      <c r="B25" s="4" t="s">
        <v>21</v>
      </c>
      <c r="C25" s="15">
        <v>18157</v>
      </c>
      <c r="D25" s="12"/>
      <c r="E25" s="2"/>
    </row>
    <row r="26" spans="1:6" ht="12.75" thickBot="1" x14ac:dyDescent="0.25">
      <c r="A26" s="56"/>
      <c r="B26" s="19" t="s">
        <v>26</v>
      </c>
      <c r="C26" s="20">
        <f>C25/C14*100</f>
        <v>23.335646720131606</v>
      </c>
      <c r="D26" s="9"/>
      <c r="E26" s="13"/>
    </row>
    <row r="27" spans="1:6" ht="12.75" thickTop="1" x14ac:dyDescent="0.2">
      <c r="A27" s="56"/>
      <c r="B27" s="4" t="s">
        <v>29</v>
      </c>
      <c r="C27" s="15">
        <f>C19+C22+C25</f>
        <v>71894</v>
      </c>
      <c r="D27" s="9"/>
      <c r="E27" s="11"/>
    </row>
    <row r="28" spans="1:6" x14ac:dyDescent="0.2">
      <c r="A28" s="56"/>
      <c r="B28" s="4" t="s">
        <v>26</v>
      </c>
      <c r="C28" s="26">
        <f>C27/C14*100</f>
        <v>92.39923915278635</v>
      </c>
      <c r="D28" s="8"/>
      <c r="E28" s="2"/>
    </row>
    <row r="29" spans="1:6" x14ac:dyDescent="0.2">
      <c r="A29" s="51" t="s">
        <v>30</v>
      </c>
      <c r="B29" s="52"/>
      <c r="C29" s="16"/>
      <c r="D29" s="9"/>
      <c r="E29" s="13"/>
      <c r="F29" s="2"/>
    </row>
    <row r="30" spans="1:6" x14ac:dyDescent="0.2">
      <c r="A30" s="49" t="s">
        <v>14</v>
      </c>
      <c r="B30" s="50"/>
      <c r="C30" s="17">
        <f>C14-C27</f>
        <v>5914</v>
      </c>
      <c r="D30" s="9"/>
      <c r="E30" s="11"/>
    </row>
    <row r="31" spans="1:6" x14ac:dyDescent="0.2">
      <c r="A31" s="47" t="s">
        <v>0</v>
      </c>
      <c r="B31" s="48"/>
      <c r="C31" s="25">
        <f>C30/C14*100</f>
        <v>7.6007608472136541</v>
      </c>
      <c r="D31" s="2"/>
      <c r="E31" s="2"/>
    </row>
    <row r="32" spans="1:6" ht="28.5" x14ac:dyDescent="0.2">
      <c r="A32" s="21"/>
      <c r="B32" s="21"/>
      <c r="C32" s="21"/>
      <c r="D32" s="2"/>
      <c r="E32" s="2"/>
    </row>
  </sheetData>
  <mergeCells count="14">
    <mergeCell ref="A1:K1"/>
    <mergeCell ref="A2:A3"/>
    <mergeCell ref="B2:B3"/>
    <mergeCell ref="C2:K2"/>
    <mergeCell ref="A18:A28"/>
    <mergeCell ref="A15:B15"/>
    <mergeCell ref="A14:B14"/>
    <mergeCell ref="A13:B13"/>
    <mergeCell ref="A12:C12"/>
    <mergeCell ref="A31:B31"/>
    <mergeCell ref="A30:B30"/>
    <mergeCell ref="A29:B29"/>
    <mergeCell ref="A17:B17"/>
    <mergeCell ref="A16:B16"/>
  </mergeCells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5" customWidth="1"/>
    <col min="4" max="4" width="16.140625" bestFit="1" customWidth="1"/>
  </cols>
  <sheetData>
    <row r="1" spans="1:9" ht="24" customHeight="1" x14ac:dyDescent="0.25">
      <c r="A1" s="60" t="s">
        <v>39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4548</v>
      </c>
      <c r="C4" s="64">
        <v>19773</v>
      </c>
      <c r="D4" s="38"/>
      <c r="E4" s="38"/>
    </row>
    <row r="5" spans="1:9" x14ac:dyDescent="0.25">
      <c r="A5" s="42" t="s">
        <v>12</v>
      </c>
      <c r="B5" s="80"/>
      <c r="C5" s="80"/>
      <c r="D5" s="38"/>
      <c r="E5" s="38"/>
    </row>
    <row r="6" spans="1:9" x14ac:dyDescent="0.25">
      <c r="A6" s="43" t="s">
        <v>16</v>
      </c>
      <c r="B6" s="70">
        <v>4348</v>
      </c>
      <c r="C6" s="70">
        <v>15766</v>
      </c>
      <c r="D6" s="38"/>
      <c r="E6" s="38"/>
    </row>
    <row r="7" spans="1:9" x14ac:dyDescent="0.25">
      <c r="A7" s="43" t="s">
        <v>17</v>
      </c>
      <c r="B7" s="67">
        <v>95.6</v>
      </c>
      <c r="C7" s="67">
        <v>79.7</v>
      </c>
      <c r="D7" s="38"/>
      <c r="E7" s="38"/>
    </row>
    <row r="8" spans="1:9" x14ac:dyDescent="0.25">
      <c r="A8" s="42" t="s">
        <v>11</v>
      </c>
      <c r="B8" s="80"/>
      <c r="C8" s="80"/>
      <c r="D8" s="38"/>
      <c r="E8" s="38"/>
    </row>
    <row r="9" spans="1:9" x14ac:dyDescent="0.25">
      <c r="A9" s="43" t="s">
        <v>16</v>
      </c>
      <c r="B9" s="70">
        <v>4215</v>
      </c>
      <c r="C9" s="70">
        <v>15661</v>
      </c>
      <c r="D9" s="9"/>
      <c r="E9" s="23"/>
    </row>
    <row r="10" spans="1:9" x14ac:dyDescent="0.25">
      <c r="A10" s="44" t="s">
        <v>17</v>
      </c>
      <c r="B10" s="73">
        <v>92.7</v>
      </c>
      <c r="C10" s="73">
        <v>79.2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1546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1263</v>
      </c>
      <c r="D16" s="9"/>
      <c r="E16" s="24"/>
    </row>
    <row r="17" spans="1:5" x14ac:dyDescent="0.25">
      <c r="A17" s="47" t="s">
        <v>0</v>
      </c>
      <c r="B17" s="48"/>
      <c r="C17" s="18">
        <f>C16/C14*100</f>
        <v>81.694695989650711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1213</v>
      </c>
      <c r="D19" s="9"/>
      <c r="E19" s="24"/>
    </row>
    <row r="20" spans="1:5" x14ac:dyDescent="0.25">
      <c r="A20" s="56"/>
      <c r="B20" s="5" t="s">
        <v>26</v>
      </c>
      <c r="C20" s="30">
        <f>C19/C14*100</f>
        <v>78.460543337645532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118</v>
      </c>
    </row>
    <row r="23" spans="1:5" x14ac:dyDescent="0.25">
      <c r="A23" s="56"/>
      <c r="B23" s="5" t="s">
        <v>26</v>
      </c>
      <c r="C23" s="30">
        <f>C22/C14*100</f>
        <v>7.6326002587322126</v>
      </c>
    </row>
    <row r="24" spans="1:5" ht="24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145</v>
      </c>
    </row>
    <row r="26" spans="1:5" ht="15.75" thickBot="1" x14ac:dyDescent="0.3">
      <c r="A26" s="56"/>
      <c r="B26" s="19" t="s">
        <v>26</v>
      </c>
      <c r="C26" s="32">
        <f>C25/C14*100</f>
        <v>9.3790426908150071</v>
      </c>
    </row>
    <row r="27" spans="1:5" ht="15.75" thickTop="1" x14ac:dyDescent="0.25">
      <c r="A27" s="56"/>
      <c r="B27" s="4" t="s">
        <v>29</v>
      </c>
      <c r="C27" s="15">
        <f>C19+C22+C25</f>
        <v>1476</v>
      </c>
    </row>
    <row r="28" spans="1:5" x14ac:dyDescent="0.25">
      <c r="A28" s="56"/>
      <c r="B28" s="4" t="s">
        <v>26</v>
      </c>
      <c r="C28" s="31">
        <f>C27/C14*100</f>
        <v>95.472186287192756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70</v>
      </c>
    </row>
    <row r="31" spans="1:5" x14ac:dyDescent="0.25">
      <c r="A31" s="47" t="s">
        <v>0</v>
      </c>
      <c r="B31" s="48"/>
      <c r="C31" s="30">
        <f>C30/C14*100</f>
        <v>4.5278137128072444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4" customWidth="1"/>
    <col min="4" max="4" width="16.140625" bestFit="1" customWidth="1"/>
  </cols>
  <sheetData>
    <row r="1" spans="1:9" ht="25.5" customHeight="1" x14ac:dyDescent="0.25">
      <c r="A1" s="60" t="s">
        <v>40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3785</v>
      </c>
      <c r="C4" s="64">
        <v>17302</v>
      </c>
      <c r="D4" s="38"/>
      <c r="E4" s="38"/>
    </row>
    <row r="5" spans="1:9" x14ac:dyDescent="0.25">
      <c r="A5" s="42" t="s">
        <v>12</v>
      </c>
      <c r="B5" s="80"/>
      <c r="C5" s="80"/>
      <c r="D5" s="38"/>
      <c r="E5" s="38"/>
    </row>
    <row r="6" spans="1:9" x14ac:dyDescent="0.25">
      <c r="A6" s="43" t="s">
        <v>16</v>
      </c>
      <c r="B6" s="70">
        <v>3084</v>
      </c>
      <c r="C6" s="70">
        <v>12694</v>
      </c>
      <c r="D6" s="38"/>
      <c r="E6" s="38"/>
    </row>
    <row r="7" spans="1:9" x14ac:dyDescent="0.25">
      <c r="A7" s="43" t="s">
        <v>17</v>
      </c>
      <c r="B7" s="67">
        <v>81.5</v>
      </c>
      <c r="C7" s="67">
        <v>73.400000000000006</v>
      </c>
      <c r="D7" s="38"/>
      <c r="E7" s="38"/>
    </row>
    <row r="8" spans="1:9" x14ac:dyDescent="0.25">
      <c r="A8" s="42" t="s">
        <v>11</v>
      </c>
      <c r="B8" s="80"/>
      <c r="C8" s="80"/>
      <c r="D8" s="38"/>
      <c r="E8" s="38"/>
    </row>
    <row r="9" spans="1:9" x14ac:dyDescent="0.25">
      <c r="A9" s="43" t="s">
        <v>16</v>
      </c>
      <c r="B9" s="70">
        <v>2985</v>
      </c>
      <c r="C9" s="70">
        <v>12671</v>
      </c>
      <c r="D9" s="9"/>
      <c r="E9" s="23"/>
    </row>
    <row r="10" spans="1:9" x14ac:dyDescent="0.25">
      <c r="A10" s="44" t="s">
        <v>17</v>
      </c>
      <c r="B10" s="73">
        <v>78.900000000000006</v>
      </c>
      <c r="C10" s="73">
        <v>73.2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831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612</v>
      </c>
      <c r="D16" s="9"/>
      <c r="E16" s="24"/>
    </row>
    <row r="17" spans="1:5" x14ac:dyDescent="0.25">
      <c r="A17" s="47" t="s">
        <v>0</v>
      </c>
      <c r="B17" s="48"/>
      <c r="C17" s="18">
        <f>C16/C14*100</f>
        <v>73.646209386281598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535</v>
      </c>
      <c r="D19" s="9"/>
      <c r="E19" s="24"/>
    </row>
    <row r="20" spans="1:5" x14ac:dyDescent="0.25">
      <c r="A20" s="56"/>
      <c r="B20" s="5" t="s">
        <v>26</v>
      </c>
      <c r="C20" s="30">
        <f>C19/C14*100</f>
        <v>64.380264741275568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51</v>
      </c>
    </row>
    <row r="23" spans="1:5" x14ac:dyDescent="0.25">
      <c r="A23" s="56"/>
      <c r="B23" s="5" t="s">
        <v>26</v>
      </c>
      <c r="C23" s="30">
        <f>C22/C14*100</f>
        <v>6.1371841155234659</v>
      </c>
    </row>
    <row r="24" spans="1:5" ht="24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175</v>
      </c>
    </row>
    <row r="26" spans="1:5" ht="15.75" thickBot="1" x14ac:dyDescent="0.3">
      <c r="A26" s="56"/>
      <c r="B26" s="19" t="s">
        <v>26</v>
      </c>
      <c r="C26" s="32">
        <f>C25/C14*100</f>
        <v>21.058965102286404</v>
      </c>
    </row>
    <row r="27" spans="1:5" ht="15.75" thickTop="1" x14ac:dyDescent="0.25">
      <c r="A27" s="56"/>
      <c r="B27" s="4" t="s">
        <v>29</v>
      </c>
      <c r="C27" s="15">
        <f>C19+C22+C25</f>
        <v>761</v>
      </c>
    </row>
    <row r="28" spans="1:5" x14ac:dyDescent="0.25">
      <c r="A28" s="56"/>
      <c r="B28" s="4" t="s">
        <v>26</v>
      </c>
      <c r="C28" s="31">
        <f>C27/C14*100</f>
        <v>91.576413959085428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70</v>
      </c>
    </row>
    <row r="31" spans="1:5" x14ac:dyDescent="0.25">
      <c r="A31" s="47" t="s">
        <v>0</v>
      </c>
      <c r="B31" s="48"/>
      <c r="C31" s="30">
        <f>C30/C14*100</f>
        <v>8.4235860409145609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3" customWidth="1"/>
    <col min="4" max="4" width="16.140625" bestFit="1" customWidth="1"/>
  </cols>
  <sheetData>
    <row r="1" spans="1:9" ht="27" customHeight="1" x14ac:dyDescent="0.25">
      <c r="A1" s="60" t="s">
        <v>41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81">
        <v>5745</v>
      </c>
      <c r="C4" s="82">
        <v>23037</v>
      </c>
      <c r="D4" s="38"/>
      <c r="E4" s="38"/>
    </row>
    <row r="5" spans="1:9" x14ac:dyDescent="0.25">
      <c r="A5" s="42" t="s">
        <v>12</v>
      </c>
      <c r="B5" s="80"/>
      <c r="C5" s="83"/>
      <c r="D5" s="38"/>
      <c r="E5" s="38"/>
    </row>
    <row r="6" spans="1:9" x14ac:dyDescent="0.25">
      <c r="A6" s="43" t="s">
        <v>16</v>
      </c>
      <c r="B6" s="84">
        <v>4856</v>
      </c>
      <c r="C6" s="85">
        <v>16467</v>
      </c>
      <c r="D6" s="38"/>
      <c r="E6" s="38"/>
    </row>
    <row r="7" spans="1:9" x14ac:dyDescent="0.25">
      <c r="A7" s="43" t="s">
        <v>17</v>
      </c>
      <c r="B7" s="86">
        <v>84.5</v>
      </c>
      <c r="C7" s="87">
        <v>71.5</v>
      </c>
      <c r="D7" s="38"/>
      <c r="E7" s="38"/>
    </row>
    <row r="8" spans="1:9" x14ac:dyDescent="0.25">
      <c r="A8" s="42" t="s">
        <v>11</v>
      </c>
      <c r="B8" s="80"/>
      <c r="C8" s="83"/>
      <c r="D8" s="38"/>
      <c r="E8" s="38"/>
    </row>
    <row r="9" spans="1:9" x14ac:dyDescent="0.25">
      <c r="A9" s="43" t="s">
        <v>16</v>
      </c>
      <c r="B9" s="84">
        <v>4671</v>
      </c>
      <c r="C9" s="85">
        <v>16211</v>
      </c>
      <c r="D9" s="9"/>
      <c r="E9" s="23"/>
    </row>
    <row r="10" spans="1:9" x14ac:dyDescent="0.25">
      <c r="A10" s="44" t="s">
        <v>17</v>
      </c>
      <c r="B10" s="88">
        <v>81.3</v>
      </c>
      <c r="C10" s="89">
        <v>70.400000000000006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2079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1190</v>
      </c>
      <c r="D16" s="9"/>
      <c r="E16" s="24"/>
    </row>
    <row r="17" spans="1:5" x14ac:dyDescent="0.25">
      <c r="A17" s="47" t="s">
        <v>0</v>
      </c>
      <c r="B17" s="48"/>
      <c r="C17" s="18">
        <f>C16/C14*100</f>
        <v>57.239057239057232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974</v>
      </c>
      <c r="D19" s="9"/>
      <c r="E19" s="24"/>
    </row>
    <row r="20" spans="1:5" x14ac:dyDescent="0.25">
      <c r="A20" s="56"/>
      <c r="B20" s="5" t="s">
        <v>26</v>
      </c>
      <c r="C20" s="30">
        <f>C19/C14*100</f>
        <v>46.849446849446849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91</v>
      </c>
    </row>
    <row r="23" spans="1:5" x14ac:dyDescent="0.25">
      <c r="A23" s="56"/>
      <c r="B23" s="5" t="s">
        <v>26</v>
      </c>
      <c r="C23" s="30">
        <f>C22/C14*100</f>
        <v>4.3771043771043772</v>
      </c>
    </row>
    <row r="24" spans="1:5" ht="36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835</v>
      </c>
    </row>
    <row r="26" spans="1:5" ht="15.75" thickBot="1" x14ac:dyDescent="0.3">
      <c r="A26" s="56"/>
      <c r="B26" s="19" t="s">
        <v>26</v>
      </c>
      <c r="C26" s="32">
        <f>C25/C14*100</f>
        <v>40.163540163540162</v>
      </c>
    </row>
    <row r="27" spans="1:5" ht="24.75" thickTop="1" x14ac:dyDescent="0.25">
      <c r="A27" s="56"/>
      <c r="B27" s="4" t="s">
        <v>29</v>
      </c>
      <c r="C27" s="15">
        <f>C19+C22+C25</f>
        <v>1900</v>
      </c>
    </row>
    <row r="28" spans="1:5" x14ac:dyDescent="0.25">
      <c r="A28" s="56"/>
      <c r="B28" s="4" t="s">
        <v>26</v>
      </c>
      <c r="C28" s="31">
        <f>C27/C14*100</f>
        <v>91.390091390091385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179</v>
      </c>
    </row>
    <row r="31" spans="1:5" x14ac:dyDescent="0.25">
      <c r="A31" s="47" t="s">
        <v>0</v>
      </c>
      <c r="B31" s="48"/>
      <c r="C31" s="30">
        <f>C30/C14*100</f>
        <v>8.6099086099086097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4.5703125" customWidth="1"/>
    <col min="4" max="4" width="16.140625" bestFit="1" customWidth="1"/>
  </cols>
  <sheetData>
    <row r="1" spans="1:9" ht="23.25" customHeight="1" x14ac:dyDescent="0.25">
      <c r="A1" s="60" t="s">
        <v>42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5207</v>
      </c>
      <c r="C4" s="76">
        <v>24791</v>
      </c>
      <c r="D4" s="38"/>
      <c r="E4" s="38"/>
    </row>
    <row r="5" spans="1:9" x14ac:dyDescent="0.25">
      <c r="A5" s="42" t="s">
        <v>12</v>
      </c>
      <c r="B5" s="80"/>
      <c r="C5" s="83"/>
      <c r="D5" s="38"/>
      <c r="E5" s="38"/>
    </row>
    <row r="6" spans="1:9" x14ac:dyDescent="0.25">
      <c r="A6" s="43" t="s">
        <v>16</v>
      </c>
      <c r="B6" s="70">
        <v>4466</v>
      </c>
      <c r="C6" s="78">
        <v>18987</v>
      </c>
      <c r="D6" s="38"/>
      <c r="E6" s="38"/>
    </row>
    <row r="7" spans="1:9" x14ac:dyDescent="0.25">
      <c r="A7" s="43" t="s">
        <v>17</v>
      </c>
      <c r="B7" s="67">
        <v>85.8</v>
      </c>
      <c r="C7" s="77">
        <v>76.599999999999994</v>
      </c>
      <c r="D7" s="38"/>
      <c r="E7" s="38"/>
    </row>
    <row r="8" spans="1:9" x14ac:dyDescent="0.25">
      <c r="A8" s="42" t="s">
        <v>11</v>
      </c>
      <c r="B8" s="80"/>
      <c r="C8" s="83"/>
      <c r="D8" s="38"/>
      <c r="E8" s="38"/>
    </row>
    <row r="9" spans="1:9" x14ac:dyDescent="0.25">
      <c r="A9" s="43" t="s">
        <v>16</v>
      </c>
      <c r="B9" s="70">
        <v>4309</v>
      </c>
      <c r="C9" s="78">
        <v>18800</v>
      </c>
      <c r="D9" s="9"/>
      <c r="E9" s="23"/>
    </row>
    <row r="10" spans="1:9" x14ac:dyDescent="0.25">
      <c r="A10" s="44" t="s">
        <v>17</v>
      </c>
      <c r="B10" s="73">
        <v>82.8</v>
      </c>
      <c r="C10" s="90">
        <v>75.8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1122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499</v>
      </c>
      <c r="D16" s="9"/>
      <c r="E16" s="24"/>
    </row>
    <row r="17" spans="1:5" x14ac:dyDescent="0.25">
      <c r="A17" s="47" t="s">
        <v>0</v>
      </c>
      <c r="B17" s="48"/>
      <c r="C17" s="18">
        <f>C16/C14*100</f>
        <v>44.474153297682712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385</v>
      </c>
      <c r="D19" s="9"/>
      <c r="E19" s="24"/>
    </row>
    <row r="20" spans="1:5" x14ac:dyDescent="0.25">
      <c r="A20" s="56"/>
      <c r="B20" s="5" t="s">
        <v>26</v>
      </c>
      <c r="C20" s="30">
        <f>C19/C14*100</f>
        <v>34.313725490196077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22</v>
      </c>
    </row>
    <row r="23" spans="1:5" x14ac:dyDescent="0.25">
      <c r="A23" s="56"/>
      <c r="B23" s="5" t="s">
        <v>26</v>
      </c>
      <c r="C23" s="30">
        <f>C22/C14*100</f>
        <v>1.9607843137254901</v>
      </c>
    </row>
    <row r="24" spans="1:5" ht="24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518</v>
      </c>
    </row>
    <row r="26" spans="1:5" ht="15.75" thickBot="1" x14ac:dyDescent="0.3">
      <c r="A26" s="56"/>
      <c r="B26" s="19" t="s">
        <v>26</v>
      </c>
      <c r="C26" s="32">
        <f>C25/C14*100</f>
        <v>46.167557932263811</v>
      </c>
    </row>
    <row r="27" spans="1:5" ht="15.75" thickTop="1" x14ac:dyDescent="0.25">
      <c r="A27" s="56"/>
      <c r="B27" s="4" t="s">
        <v>29</v>
      </c>
      <c r="C27" s="15">
        <f>C19+C22+C25</f>
        <v>925</v>
      </c>
    </row>
    <row r="28" spans="1:5" x14ac:dyDescent="0.25">
      <c r="A28" s="56"/>
      <c r="B28" s="4" t="s">
        <v>26</v>
      </c>
      <c r="C28" s="31">
        <f>C27/C14*100</f>
        <v>82.442067736185393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197</v>
      </c>
    </row>
    <row r="31" spans="1:5" x14ac:dyDescent="0.25">
      <c r="A31" s="47" t="s">
        <v>0</v>
      </c>
      <c r="B31" s="48"/>
      <c r="C31" s="30">
        <f>C30/C14*100</f>
        <v>17.557932263814617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3" customWidth="1"/>
    <col min="4" max="4" width="16.140625" bestFit="1" customWidth="1"/>
  </cols>
  <sheetData>
    <row r="1" spans="1:9" ht="30.75" customHeight="1" x14ac:dyDescent="0.25">
      <c r="A1" s="60" t="s">
        <v>43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4843</v>
      </c>
      <c r="C4" s="64">
        <v>21017</v>
      </c>
      <c r="D4" s="38"/>
      <c r="E4" s="38"/>
    </row>
    <row r="5" spans="1:9" x14ac:dyDescent="0.25">
      <c r="A5" s="42" t="s">
        <v>12</v>
      </c>
      <c r="B5" s="80"/>
      <c r="C5" s="80"/>
      <c r="D5" s="38"/>
      <c r="E5" s="38"/>
    </row>
    <row r="6" spans="1:9" x14ac:dyDescent="0.25">
      <c r="A6" s="43" t="s">
        <v>16</v>
      </c>
      <c r="B6" s="70">
        <v>4001</v>
      </c>
      <c r="C6" s="70">
        <v>15000</v>
      </c>
      <c r="D6" s="38"/>
      <c r="E6" s="38"/>
    </row>
    <row r="7" spans="1:9" x14ac:dyDescent="0.25">
      <c r="A7" s="43" t="s">
        <v>17</v>
      </c>
      <c r="B7" s="67">
        <v>82.6</v>
      </c>
      <c r="C7" s="67">
        <v>71.400000000000006</v>
      </c>
      <c r="D7" s="38"/>
      <c r="E7" s="38"/>
    </row>
    <row r="8" spans="1:9" x14ac:dyDescent="0.25">
      <c r="A8" s="42" t="s">
        <v>11</v>
      </c>
      <c r="B8" s="80"/>
      <c r="C8" s="80"/>
      <c r="D8" s="38"/>
      <c r="E8" s="38"/>
    </row>
    <row r="9" spans="1:9" x14ac:dyDescent="0.25">
      <c r="A9" s="43" t="s">
        <v>16</v>
      </c>
      <c r="B9" s="70">
        <v>3862</v>
      </c>
      <c r="C9" s="70">
        <v>14885</v>
      </c>
      <c r="D9" s="9"/>
      <c r="E9" s="23"/>
    </row>
    <row r="10" spans="1:9" x14ac:dyDescent="0.25">
      <c r="A10" s="44" t="s">
        <v>17</v>
      </c>
      <c r="B10" s="73">
        <v>79.7</v>
      </c>
      <c r="C10" s="73">
        <v>70.8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1654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999</v>
      </c>
      <c r="D16" s="9"/>
      <c r="E16" s="24"/>
    </row>
    <row r="17" spans="1:5" x14ac:dyDescent="0.25">
      <c r="A17" s="47" t="s">
        <v>0</v>
      </c>
      <c r="B17" s="48"/>
      <c r="C17" s="18">
        <f>C16/C14*100</f>
        <v>60.399032648125761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818</v>
      </c>
      <c r="D19" s="9"/>
      <c r="E19" s="24"/>
    </row>
    <row r="20" spans="1:5" x14ac:dyDescent="0.25">
      <c r="A20" s="56"/>
      <c r="B20" s="5" t="s">
        <v>26</v>
      </c>
      <c r="C20" s="30">
        <f>C19/C14*100</f>
        <v>49.455864570737603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117</v>
      </c>
    </row>
    <row r="23" spans="1:5" x14ac:dyDescent="0.25">
      <c r="A23" s="56"/>
      <c r="B23" s="5" t="s">
        <v>26</v>
      </c>
      <c r="C23" s="30">
        <f>C22/C14*100</f>
        <v>7.0737605804111245</v>
      </c>
    </row>
    <row r="24" spans="1:5" ht="36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619</v>
      </c>
    </row>
    <row r="26" spans="1:5" ht="15.75" thickBot="1" x14ac:dyDescent="0.3">
      <c r="A26" s="56"/>
      <c r="B26" s="19" t="s">
        <v>26</v>
      </c>
      <c r="C26" s="32">
        <f>C25/C14*100</f>
        <v>37.424425634824665</v>
      </c>
    </row>
    <row r="27" spans="1:5" ht="24.75" thickTop="1" x14ac:dyDescent="0.25">
      <c r="A27" s="56"/>
      <c r="B27" s="4" t="s">
        <v>29</v>
      </c>
      <c r="C27" s="15">
        <f>C19+C22+C25</f>
        <v>1554</v>
      </c>
    </row>
    <row r="28" spans="1:5" x14ac:dyDescent="0.25">
      <c r="A28" s="56"/>
      <c r="B28" s="4" t="s">
        <v>26</v>
      </c>
      <c r="C28" s="31">
        <f>C27/C14*100</f>
        <v>93.954050785973394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100</v>
      </c>
    </row>
    <row r="31" spans="1:5" x14ac:dyDescent="0.25">
      <c r="A31" s="47" t="s">
        <v>0</v>
      </c>
      <c r="B31" s="48"/>
      <c r="C31" s="30">
        <f>C30/C14*100</f>
        <v>6.0459492140266029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3.5703125" customWidth="1"/>
    <col min="4" max="4" width="16.140625" bestFit="1" customWidth="1"/>
  </cols>
  <sheetData>
    <row r="1" spans="1:9" ht="24" customHeight="1" x14ac:dyDescent="0.25">
      <c r="A1" s="60" t="s">
        <v>44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4107</v>
      </c>
      <c r="C4" s="76">
        <v>17343</v>
      </c>
      <c r="D4" s="38"/>
      <c r="E4" s="38"/>
    </row>
    <row r="5" spans="1:9" x14ac:dyDescent="0.25">
      <c r="A5" s="42" t="s">
        <v>12</v>
      </c>
      <c r="B5" s="80"/>
      <c r="C5" s="83"/>
      <c r="D5" s="38"/>
      <c r="E5" s="38"/>
    </row>
    <row r="6" spans="1:9" x14ac:dyDescent="0.25">
      <c r="A6" s="43" t="s">
        <v>16</v>
      </c>
      <c r="B6" s="70">
        <v>3866</v>
      </c>
      <c r="C6" s="78">
        <v>14871</v>
      </c>
      <c r="D6" s="38"/>
      <c r="E6" s="38"/>
    </row>
    <row r="7" spans="1:9" x14ac:dyDescent="0.25">
      <c r="A7" s="43" t="s">
        <v>17</v>
      </c>
      <c r="B7" s="67">
        <v>94.1</v>
      </c>
      <c r="C7" s="77">
        <v>85.7</v>
      </c>
      <c r="D7" s="38"/>
      <c r="E7" s="38"/>
    </row>
    <row r="8" spans="1:9" x14ac:dyDescent="0.25">
      <c r="A8" s="42" t="s">
        <v>11</v>
      </c>
      <c r="B8" s="80"/>
      <c r="C8" s="83"/>
      <c r="D8" s="38"/>
      <c r="E8" s="38"/>
    </row>
    <row r="9" spans="1:9" x14ac:dyDescent="0.25">
      <c r="A9" s="43" t="s">
        <v>16</v>
      </c>
      <c r="B9" s="70">
        <v>3762</v>
      </c>
      <c r="C9" s="78">
        <v>14771</v>
      </c>
      <c r="D9" s="9"/>
      <c r="E9" s="23"/>
    </row>
    <row r="10" spans="1:9" x14ac:dyDescent="0.25">
      <c r="A10" s="44" t="s">
        <v>17</v>
      </c>
      <c r="B10" s="73">
        <v>91.6</v>
      </c>
      <c r="C10" s="90">
        <v>85.2</v>
      </c>
      <c r="D10" s="9"/>
      <c r="E10" s="24"/>
    </row>
    <row r="11" spans="1:9" x14ac:dyDescent="0.25">
      <c r="A11" s="45"/>
      <c r="B11" s="45"/>
      <c r="C11" s="46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1343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1028</v>
      </c>
      <c r="D16" s="9"/>
      <c r="E16" s="24"/>
    </row>
    <row r="17" spans="1:5" x14ac:dyDescent="0.25">
      <c r="A17" s="47" t="s">
        <v>0</v>
      </c>
      <c r="B17" s="48"/>
      <c r="C17" s="18">
        <f>C16/C14*100</f>
        <v>76.545048399106477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948</v>
      </c>
      <c r="D19" s="9"/>
      <c r="E19" s="24"/>
    </row>
    <row r="20" spans="1:5" x14ac:dyDescent="0.25">
      <c r="A20" s="56"/>
      <c r="B20" s="5" t="s">
        <v>26</v>
      </c>
      <c r="C20" s="30">
        <f>C19/C14*100</f>
        <v>70.588235294117652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35</v>
      </c>
    </row>
    <row r="23" spans="1:5" x14ac:dyDescent="0.25">
      <c r="A23" s="56"/>
      <c r="B23" s="5" t="s">
        <v>26</v>
      </c>
      <c r="C23" s="30">
        <f>C22/C14*100</f>
        <v>2.6061057334326136</v>
      </c>
    </row>
    <row r="24" spans="1:5" ht="36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271</v>
      </c>
    </row>
    <row r="26" spans="1:5" ht="15.75" thickBot="1" x14ac:dyDescent="0.3">
      <c r="A26" s="56"/>
      <c r="B26" s="19" t="s">
        <v>26</v>
      </c>
      <c r="C26" s="32">
        <f>C25/C14*100</f>
        <v>20.178704393149665</v>
      </c>
    </row>
    <row r="27" spans="1:5" ht="24.75" thickTop="1" x14ac:dyDescent="0.25">
      <c r="A27" s="56"/>
      <c r="B27" s="4" t="s">
        <v>29</v>
      </c>
      <c r="C27" s="15">
        <f>C19+C22+C25</f>
        <v>1254</v>
      </c>
    </row>
    <row r="28" spans="1:5" x14ac:dyDescent="0.25">
      <c r="A28" s="56"/>
      <c r="B28" s="4" t="s">
        <v>26</v>
      </c>
      <c r="C28" s="31">
        <f>C27/C14*100</f>
        <v>93.373045420699924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89</v>
      </c>
    </row>
    <row r="31" spans="1:5" x14ac:dyDescent="0.25">
      <c r="A31" s="47" t="s">
        <v>0</v>
      </c>
      <c r="B31" s="48"/>
      <c r="C31" s="30">
        <f>C30/C14*100</f>
        <v>6.626954579300075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2.42578125" customWidth="1"/>
    <col min="4" max="4" width="16.140625" bestFit="1" customWidth="1"/>
  </cols>
  <sheetData>
    <row r="1" spans="1:9" ht="24" customHeight="1" x14ac:dyDescent="0.25">
      <c r="A1" s="60" t="s">
        <v>45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3992</v>
      </c>
      <c r="C4" s="64">
        <v>17131</v>
      </c>
      <c r="D4" s="38"/>
      <c r="E4" s="38"/>
    </row>
    <row r="5" spans="1:9" x14ac:dyDescent="0.25">
      <c r="A5" s="42" t="s">
        <v>12</v>
      </c>
      <c r="B5" s="80"/>
      <c r="C5" s="80"/>
      <c r="D5" s="38"/>
      <c r="E5" s="38"/>
    </row>
    <row r="6" spans="1:9" x14ac:dyDescent="0.25">
      <c r="A6" s="43" t="s">
        <v>16</v>
      </c>
      <c r="B6" s="70">
        <v>3790</v>
      </c>
      <c r="C6" s="70">
        <v>13987</v>
      </c>
      <c r="D6" s="38"/>
      <c r="E6" s="38"/>
    </row>
    <row r="7" spans="1:9" x14ac:dyDescent="0.25">
      <c r="A7" s="43" t="s">
        <v>17</v>
      </c>
      <c r="B7" s="67">
        <v>94.9</v>
      </c>
      <c r="C7" s="67">
        <v>81.599999999999994</v>
      </c>
      <c r="D7" s="38"/>
      <c r="E7" s="38"/>
    </row>
    <row r="8" spans="1:9" x14ac:dyDescent="0.25">
      <c r="A8" s="42" t="s">
        <v>11</v>
      </c>
      <c r="B8" s="80"/>
      <c r="C8" s="80"/>
      <c r="D8" s="38"/>
      <c r="E8" s="38"/>
    </row>
    <row r="9" spans="1:9" x14ac:dyDescent="0.25">
      <c r="A9" s="43" t="s">
        <v>16</v>
      </c>
      <c r="B9" s="70">
        <v>3713</v>
      </c>
      <c r="C9" s="70">
        <v>13938</v>
      </c>
      <c r="D9" s="9"/>
      <c r="E9" s="23"/>
    </row>
    <row r="10" spans="1:9" x14ac:dyDescent="0.25">
      <c r="A10" s="44" t="s">
        <v>17</v>
      </c>
      <c r="B10" s="73">
        <v>93</v>
      </c>
      <c r="C10" s="73">
        <v>81.400000000000006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1214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829</v>
      </c>
      <c r="D16" s="9"/>
      <c r="E16" s="24"/>
    </row>
    <row r="17" spans="1:5" x14ac:dyDescent="0.25">
      <c r="A17" s="47" t="s">
        <v>0</v>
      </c>
      <c r="B17" s="48"/>
      <c r="C17" s="18">
        <f>C16/C14*100</f>
        <v>68.286655683690284</v>
      </c>
      <c r="D17" s="8"/>
      <c r="E17" s="9"/>
    </row>
    <row r="18" spans="1:5" ht="24" customHeight="1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745</v>
      </c>
      <c r="D19" s="9"/>
      <c r="E19" s="24"/>
    </row>
    <row r="20" spans="1:5" x14ac:dyDescent="0.25">
      <c r="A20" s="56"/>
      <c r="B20" s="5" t="s">
        <v>26</v>
      </c>
      <c r="C20" s="30">
        <f>C19/C14*100</f>
        <v>61.367380560131799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81</v>
      </c>
    </row>
    <row r="23" spans="1:5" x14ac:dyDescent="0.25">
      <c r="A23" s="56"/>
      <c r="B23" s="5" t="s">
        <v>26</v>
      </c>
      <c r="C23" s="30">
        <f>C22/C14*100</f>
        <v>6.6721581548599671</v>
      </c>
    </row>
    <row r="24" spans="1:5" ht="36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302</v>
      </c>
    </row>
    <row r="26" spans="1:5" ht="15.75" thickBot="1" x14ac:dyDescent="0.3">
      <c r="A26" s="56"/>
      <c r="B26" s="19" t="s">
        <v>26</v>
      </c>
      <c r="C26" s="32">
        <f>C25/C14*100</f>
        <v>24.87644151565074</v>
      </c>
    </row>
    <row r="27" spans="1:5" ht="24.75" thickTop="1" x14ac:dyDescent="0.25">
      <c r="A27" s="56"/>
      <c r="B27" s="4" t="s">
        <v>29</v>
      </c>
      <c r="C27" s="15">
        <f>C19+C22+C25</f>
        <v>1128</v>
      </c>
    </row>
    <row r="28" spans="1:5" x14ac:dyDescent="0.25">
      <c r="A28" s="56"/>
      <c r="B28" s="4" t="s">
        <v>26</v>
      </c>
      <c r="C28" s="31">
        <f>C27/C14*100</f>
        <v>92.915980230642504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86</v>
      </c>
    </row>
    <row r="31" spans="1:5" x14ac:dyDescent="0.25">
      <c r="A31" s="47" t="s">
        <v>0</v>
      </c>
      <c r="B31" s="48"/>
      <c r="C31" s="30">
        <f>C30/C14*100</f>
        <v>7.0840197693574956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2.85546875" customWidth="1"/>
    <col min="4" max="4" width="16.140625" bestFit="1" customWidth="1"/>
  </cols>
  <sheetData>
    <row r="1" spans="1:9" ht="24.75" customHeight="1" x14ac:dyDescent="0.25">
      <c r="A1" s="60" t="s">
        <v>52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5776</v>
      </c>
      <c r="C4" s="76">
        <v>21934</v>
      </c>
      <c r="D4" s="38"/>
      <c r="E4" s="38"/>
    </row>
    <row r="5" spans="1:9" x14ac:dyDescent="0.25">
      <c r="A5" s="42" t="s">
        <v>12</v>
      </c>
      <c r="B5" s="91"/>
      <c r="C5" s="92"/>
      <c r="D5" s="38"/>
      <c r="E5" s="38"/>
    </row>
    <row r="6" spans="1:9" x14ac:dyDescent="0.25">
      <c r="A6" s="43" t="s">
        <v>16</v>
      </c>
      <c r="B6" s="70">
        <v>5526</v>
      </c>
      <c r="C6" s="78">
        <v>18301</v>
      </c>
      <c r="D6" s="38"/>
      <c r="E6" s="38"/>
    </row>
    <row r="7" spans="1:9" x14ac:dyDescent="0.25">
      <c r="A7" s="43" t="s">
        <v>17</v>
      </c>
      <c r="B7" s="67">
        <v>95.7</v>
      </c>
      <c r="C7" s="77">
        <v>83.4</v>
      </c>
      <c r="D7" s="38"/>
      <c r="E7" s="38"/>
    </row>
    <row r="8" spans="1:9" x14ac:dyDescent="0.25">
      <c r="A8" s="42" t="s">
        <v>11</v>
      </c>
      <c r="B8" s="91"/>
      <c r="C8" s="92"/>
      <c r="D8" s="38"/>
      <c r="E8" s="38"/>
    </row>
    <row r="9" spans="1:9" x14ac:dyDescent="0.25">
      <c r="A9" s="43" t="s">
        <v>16</v>
      </c>
      <c r="B9" s="70">
        <v>5379</v>
      </c>
      <c r="C9" s="78">
        <v>18233</v>
      </c>
      <c r="D9" s="9"/>
      <c r="E9" s="23"/>
    </row>
    <row r="10" spans="1:9" x14ac:dyDescent="0.25">
      <c r="A10" s="44" t="s">
        <v>17</v>
      </c>
      <c r="B10" s="73">
        <v>93.1</v>
      </c>
      <c r="C10" s="90">
        <v>83.1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2167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1630</v>
      </c>
      <c r="D16" s="9"/>
      <c r="E16" s="24"/>
    </row>
    <row r="17" spans="1:5" x14ac:dyDescent="0.25">
      <c r="A17" s="47" t="s">
        <v>0</v>
      </c>
      <c r="B17" s="48"/>
      <c r="C17" s="18">
        <f>C16/C14*100</f>
        <v>75.219197046608215</v>
      </c>
      <c r="D17" s="8"/>
      <c r="E17" s="9"/>
    </row>
    <row r="18" spans="1:5" ht="24" customHeight="1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1512</v>
      </c>
      <c r="D19" s="9"/>
      <c r="E19" s="24"/>
    </row>
    <row r="20" spans="1:5" x14ac:dyDescent="0.25">
      <c r="A20" s="56"/>
      <c r="B20" s="5" t="s">
        <v>26</v>
      </c>
      <c r="C20" s="30">
        <f>C19/C14*100</f>
        <v>69.773880941393628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131</v>
      </c>
    </row>
    <row r="23" spans="1:5" x14ac:dyDescent="0.25">
      <c r="A23" s="56"/>
      <c r="B23" s="5" t="s">
        <v>26</v>
      </c>
      <c r="C23" s="30">
        <f>C22/C14*100</f>
        <v>6.0452238117212742</v>
      </c>
    </row>
    <row r="24" spans="1:5" ht="36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407</v>
      </c>
    </row>
    <row r="26" spans="1:5" ht="15.75" thickBot="1" x14ac:dyDescent="0.3">
      <c r="A26" s="56"/>
      <c r="B26" s="19" t="s">
        <v>26</v>
      </c>
      <c r="C26" s="32">
        <f>C25/C14*100</f>
        <v>18.781725888324875</v>
      </c>
    </row>
    <row r="27" spans="1:5" ht="24.75" thickTop="1" x14ac:dyDescent="0.25">
      <c r="A27" s="56"/>
      <c r="B27" s="4" t="s">
        <v>29</v>
      </c>
      <c r="C27" s="15">
        <f>C19+C22+C25</f>
        <v>2050</v>
      </c>
    </row>
    <row r="28" spans="1:5" x14ac:dyDescent="0.25">
      <c r="A28" s="56"/>
      <c r="B28" s="4" t="s">
        <v>26</v>
      </c>
      <c r="C28" s="31">
        <f>C27/C14*100</f>
        <v>94.600830641439785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117</v>
      </c>
    </row>
    <row r="31" spans="1:5" x14ac:dyDescent="0.25">
      <c r="A31" s="47" t="s">
        <v>0</v>
      </c>
      <c r="B31" s="48"/>
      <c r="C31" s="30">
        <f>C30/C14*100</f>
        <v>5.3991693585602212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3.5703125" customWidth="1"/>
    <col min="3" max="3" width="6.7109375" bestFit="1" customWidth="1"/>
  </cols>
  <sheetData>
    <row r="1" spans="1:5" ht="32.25" customHeight="1" x14ac:dyDescent="0.25">
      <c r="A1" s="60" t="s">
        <v>46</v>
      </c>
      <c r="B1" s="60"/>
      <c r="C1" s="60"/>
    </row>
    <row r="2" spans="1:5" x14ac:dyDescent="0.25">
      <c r="A2" s="54" t="s">
        <v>8</v>
      </c>
      <c r="B2" s="54" t="s">
        <v>1</v>
      </c>
      <c r="C2" s="54"/>
    </row>
    <row r="3" spans="1:5" x14ac:dyDescent="0.25">
      <c r="A3" s="54"/>
      <c r="B3" s="33" t="s">
        <v>9</v>
      </c>
      <c r="C3" s="33" t="s">
        <v>10</v>
      </c>
    </row>
    <row r="4" spans="1:5" x14ac:dyDescent="0.25">
      <c r="A4" s="41" t="s">
        <v>13</v>
      </c>
      <c r="B4" s="64">
        <v>3726</v>
      </c>
      <c r="C4" s="64">
        <v>17924</v>
      </c>
      <c r="D4" s="38"/>
      <c r="E4" s="38"/>
    </row>
    <row r="5" spans="1:5" x14ac:dyDescent="0.25">
      <c r="A5" s="42" t="s">
        <v>12</v>
      </c>
      <c r="B5" s="91"/>
      <c r="C5" s="91"/>
      <c r="D5" s="38"/>
      <c r="E5" s="38"/>
    </row>
    <row r="6" spans="1:5" x14ac:dyDescent="0.25">
      <c r="A6" s="43" t="s">
        <v>16</v>
      </c>
      <c r="B6" s="70">
        <v>3294</v>
      </c>
      <c r="C6" s="70">
        <v>11618</v>
      </c>
      <c r="D6" s="38"/>
      <c r="E6" s="38"/>
    </row>
    <row r="7" spans="1:5" x14ac:dyDescent="0.25">
      <c r="A7" s="43" t="s">
        <v>17</v>
      </c>
      <c r="B7" s="67">
        <v>88.4</v>
      </c>
      <c r="C7" s="67">
        <v>64.8</v>
      </c>
      <c r="D7" s="38"/>
      <c r="E7" s="38"/>
    </row>
    <row r="8" spans="1:5" x14ac:dyDescent="0.25">
      <c r="A8" s="42" t="s">
        <v>11</v>
      </c>
      <c r="B8" s="91"/>
      <c r="C8" s="91"/>
      <c r="D8" s="38"/>
      <c r="E8" s="38"/>
    </row>
    <row r="9" spans="1:5" x14ac:dyDescent="0.25">
      <c r="A9" s="43" t="s">
        <v>16</v>
      </c>
      <c r="B9" s="70">
        <v>3141</v>
      </c>
      <c r="C9" s="70">
        <v>11554</v>
      </c>
    </row>
    <row r="10" spans="1:5" x14ac:dyDescent="0.25">
      <c r="A10" s="44" t="s">
        <v>17</v>
      </c>
      <c r="B10" s="73">
        <v>84.3</v>
      </c>
      <c r="C10" s="73">
        <v>64.5</v>
      </c>
    </row>
    <row r="11" spans="1:5" x14ac:dyDescent="0.25">
      <c r="A11" s="3"/>
      <c r="B11" s="3"/>
      <c r="C11" s="22"/>
    </row>
    <row r="12" spans="1:5" x14ac:dyDescent="0.25">
      <c r="A12" s="57" t="s">
        <v>15</v>
      </c>
      <c r="B12" s="58"/>
      <c r="C12" s="59"/>
    </row>
    <row r="13" spans="1:5" x14ac:dyDescent="0.25">
      <c r="A13" s="61" t="s">
        <v>20</v>
      </c>
      <c r="B13" s="62"/>
      <c r="C13" s="14"/>
    </row>
    <row r="14" spans="1:5" x14ac:dyDescent="0.25">
      <c r="A14" s="49" t="s">
        <v>21</v>
      </c>
      <c r="B14" s="50"/>
      <c r="C14" s="15">
        <v>765</v>
      </c>
    </row>
    <row r="15" spans="1:5" x14ac:dyDescent="0.25">
      <c r="A15" s="51" t="s">
        <v>22</v>
      </c>
      <c r="B15" s="52"/>
      <c r="C15" s="16"/>
    </row>
    <row r="16" spans="1:5" x14ac:dyDescent="0.25">
      <c r="A16" s="49" t="s">
        <v>23</v>
      </c>
      <c r="B16" s="50"/>
      <c r="C16" s="17">
        <v>539</v>
      </c>
    </row>
    <row r="17" spans="1:3" x14ac:dyDescent="0.25">
      <c r="A17" s="47" t="s">
        <v>0</v>
      </c>
      <c r="B17" s="48"/>
      <c r="C17" s="18">
        <f>C16/C14*100</f>
        <v>70.457516339869287</v>
      </c>
    </row>
    <row r="18" spans="1:3" ht="24" x14ac:dyDescent="0.25">
      <c r="A18" s="56" t="s">
        <v>24</v>
      </c>
      <c r="B18" s="7" t="s">
        <v>25</v>
      </c>
      <c r="C18" s="16"/>
    </row>
    <row r="19" spans="1:3" x14ac:dyDescent="0.25">
      <c r="A19" s="56"/>
      <c r="B19" s="4" t="s">
        <v>21</v>
      </c>
      <c r="C19" s="15">
        <v>441</v>
      </c>
    </row>
    <row r="20" spans="1:3" x14ac:dyDescent="0.25">
      <c r="A20" s="56"/>
      <c r="B20" s="5" t="s">
        <v>26</v>
      </c>
      <c r="C20" s="30">
        <f>C19/C14*100</f>
        <v>57.647058823529406</v>
      </c>
    </row>
    <row r="21" spans="1:3" x14ac:dyDescent="0.25">
      <c r="A21" s="56"/>
      <c r="B21" s="7" t="s">
        <v>27</v>
      </c>
      <c r="C21" s="16"/>
    </row>
    <row r="22" spans="1:3" x14ac:dyDescent="0.25">
      <c r="A22" s="56"/>
      <c r="B22" s="4" t="s">
        <v>21</v>
      </c>
      <c r="C22" s="15">
        <v>43</v>
      </c>
    </row>
    <row r="23" spans="1:3" x14ac:dyDescent="0.25">
      <c r="A23" s="56"/>
      <c r="B23" s="5" t="s">
        <v>26</v>
      </c>
      <c r="C23" s="30">
        <f>C22/C14*100</f>
        <v>5.620915032679739</v>
      </c>
    </row>
    <row r="24" spans="1:3" ht="36" x14ac:dyDescent="0.25">
      <c r="A24" s="56"/>
      <c r="B24" s="7" t="s">
        <v>28</v>
      </c>
      <c r="C24" s="16"/>
    </row>
    <row r="25" spans="1:3" x14ac:dyDescent="0.25">
      <c r="A25" s="56"/>
      <c r="B25" s="4" t="s">
        <v>21</v>
      </c>
      <c r="C25" s="15">
        <v>201</v>
      </c>
    </row>
    <row r="26" spans="1:3" ht="15.75" thickBot="1" x14ac:dyDescent="0.3">
      <c r="A26" s="56"/>
      <c r="B26" s="19" t="s">
        <v>26</v>
      </c>
      <c r="C26" s="32">
        <f>C25/C14*100</f>
        <v>26.274509803921571</v>
      </c>
    </row>
    <row r="27" spans="1:3" ht="24.75" thickTop="1" x14ac:dyDescent="0.25">
      <c r="A27" s="56"/>
      <c r="B27" s="4" t="s">
        <v>29</v>
      </c>
      <c r="C27" s="15">
        <f>C19+C22+C25</f>
        <v>685</v>
      </c>
    </row>
    <row r="28" spans="1:3" x14ac:dyDescent="0.25">
      <c r="A28" s="56"/>
      <c r="B28" s="4" t="s">
        <v>26</v>
      </c>
      <c r="C28" s="31">
        <f>C27/C14*100</f>
        <v>89.542483660130728</v>
      </c>
    </row>
    <row r="29" spans="1:3" x14ac:dyDescent="0.25">
      <c r="A29" s="51" t="s">
        <v>30</v>
      </c>
      <c r="B29" s="52"/>
      <c r="C29" s="16"/>
    </row>
    <row r="30" spans="1:3" x14ac:dyDescent="0.25">
      <c r="A30" s="49" t="s">
        <v>14</v>
      </c>
      <c r="B30" s="50"/>
      <c r="C30" s="17">
        <f>C14-C27</f>
        <v>80</v>
      </c>
    </row>
    <row r="31" spans="1:3" x14ac:dyDescent="0.25">
      <c r="A31" s="47" t="s">
        <v>0</v>
      </c>
      <c r="B31" s="48"/>
      <c r="C31" s="30">
        <f>C30/C14*100</f>
        <v>10.457516339869281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2.7109375" customWidth="1"/>
    <col min="3" max="3" width="6.7109375" bestFit="1" customWidth="1"/>
  </cols>
  <sheetData>
    <row r="1" spans="1:5" ht="27" customHeight="1" x14ac:dyDescent="0.25">
      <c r="A1" s="60" t="s">
        <v>48</v>
      </c>
      <c r="B1" s="60"/>
      <c r="C1" s="60"/>
    </row>
    <row r="2" spans="1:5" x14ac:dyDescent="0.25">
      <c r="A2" s="54" t="s">
        <v>8</v>
      </c>
      <c r="B2" s="54" t="s">
        <v>1</v>
      </c>
      <c r="C2" s="54"/>
    </row>
    <row r="3" spans="1:5" x14ac:dyDescent="0.25">
      <c r="A3" s="54"/>
      <c r="B3" s="33" t="s">
        <v>9</v>
      </c>
      <c r="C3" s="33" t="s">
        <v>10</v>
      </c>
    </row>
    <row r="4" spans="1:5" x14ac:dyDescent="0.25">
      <c r="A4" s="41" t="s">
        <v>13</v>
      </c>
      <c r="B4" s="64">
        <v>4946</v>
      </c>
      <c r="C4" s="64">
        <v>21669</v>
      </c>
      <c r="D4" s="38"/>
      <c r="E4" s="38"/>
    </row>
    <row r="5" spans="1:5" x14ac:dyDescent="0.25">
      <c r="A5" s="42" t="s">
        <v>12</v>
      </c>
      <c r="B5" s="91"/>
      <c r="C5" s="91"/>
      <c r="D5" s="38"/>
      <c r="E5" s="38"/>
    </row>
    <row r="6" spans="1:5" x14ac:dyDescent="0.25">
      <c r="A6" s="43" t="s">
        <v>16</v>
      </c>
      <c r="B6" s="70">
        <v>4442</v>
      </c>
      <c r="C6" s="70">
        <v>16668</v>
      </c>
      <c r="D6" s="38"/>
      <c r="E6" s="38"/>
    </row>
    <row r="7" spans="1:5" x14ac:dyDescent="0.25">
      <c r="A7" s="43" t="s">
        <v>17</v>
      </c>
      <c r="B7" s="67">
        <v>89.8</v>
      </c>
      <c r="C7" s="67">
        <v>76.900000000000006</v>
      </c>
      <c r="D7" s="38"/>
      <c r="E7" s="38"/>
    </row>
    <row r="8" spans="1:5" x14ac:dyDescent="0.25">
      <c r="A8" s="42" t="s">
        <v>11</v>
      </c>
      <c r="B8" s="91"/>
      <c r="C8" s="91"/>
      <c r="D8" s="38"/>
      <c r="E8" s="38"/>
    </row>
    <row r="9" spans="1:5" x14ac:dyDescent="0.25">
      <c r="A9" s="43" t="s">
        <v>16</v>
      </c>
      <c r="B9" s="70">
        <v>4322</v>
      </c>
      <c r="C9" s="70">
        <v>16578</v>
      </c>
    </row>
    <row r="10" spans="1:5" x14ac:dyDescent="0.25">
      <c r="A10" s="44" t="s">
        <v>17</v>
      </c>
      <c r="B10" s="73">
        <v>87.4</v>
      </c>
      <c r="C10" s="73">
        <v>76.5</v>
      </c>
    </row>
    <row r="11" spans="1:5" x14ac:dyDescent="0.25">
      <c r="A11" s="3"/>
      <c r="B11" s="3"/>
      <c r="C11" s="22"/>
    </row>
    <row r="12" spans="1:5" x14ac:dyDescent="0.25">
      <c r="A12" s="57" t="s">
        <v>15</v>
      </c>
      <c r="B12" s="58"/>
      <c r="C12" s="59"/>
    </row>
    <row r="13" spans="1:5" x14ac:dyDescent="0.25">
      <c r="A13" s="61" t="s">
        <v>20</v>
      </c>
      <c r="B13" s="62"/>
      <c r="C13" s="14"/>
    </row>
    <row r="14" spans="1:5" x14ac:dyDescent="0.25">
      <c r="A14" s="49" t="s">
        <v>21</v>
      </c>
      <c r="B14" s="50"/>
      <c r="C14" s="15">
        <v>1291</v>
      </c>
    </row>
    <row r="15" spans="1:5" x14ac:dyDescent="0.25">
      <c r="A15" s="51" t="s">
        <v>22</v>
      </c>
      <c r="B15" s="52"/>
      <c r="C15" s="16"/>
    </row>
    <row r="16" spans="1:5" x14ac:dyDescent="0.25">
      <c r="A16" s="49" t="s">
        <v>23</v>
      </c>
      <c r="B16" s="50"/>
      <c r="C16" s="17">
        <v>997</v>
      </c>
    </row>
    <row r="17" spans="1:3" x14ac:dyDescent="0.25">
      <c r="A17" s="47" t="s">
        <v>0</v>
      </c>
      <c r="B17" s="48"/>
      <c r="C17" s="18">
        <f>C16/C14*100</f>
        <v>77.226955848179699</v>
      </c>
    </row>
    <row r="18" spans="1:3" ht="24" x14ac:dyDescent="0.25">
      <c r="A18" s="56" t="s">
        <v>24</v>
      </c>
      <c r="B18" s="7" t="s">
        <v>25</v>
      </c>
      <c r="C18" s="16"/>
    </row>
    <row r="19" spans="1:3" x14ac:dyDescent="0.25">
      <c r="A19" s="56"/>
      <c r="B19" s="4" t="s">
        <v>21</v>
      </c>
      <c r="C19" s="15">
        <v>910</v>
      </c>
    </row>
    <row r="20" spans="1:3" x14ac:dyDescent="0.25">
      <c r="A20" s="56"/>
      <c r="B20" s="5" t="s">
        <v>26</v>
      </c>
      <c r="C20" s="30">
        <f>C19/C14*100</f>
        <v>70.487993803253289</v>
      </c>
    </row>
    <row r="21" spans="1:3" x14ac:dyDescent="0.25">
      <c r="A21" s="56"/>
      <c r="B21" s="7" t="s">
        <v>27</v>
      </c>
      <c r="C21" s="16"/>
    </row>
    <row r="22" spans="1:3" x14ac:dyDescent="0.25">
      <c r="A22" s="56"/>
      <c r="B22" s="4" t="s">
        <v>21</v>
      </c>
      <c r="C22" s="15">
        <v>63</v>
      </c>
    </row>
    <row r="23" spans="1:3" x14ac:dyDescent="0.25">
      <c r="A23" s="56"/>
      <c r="B23" s="5" t="s">
        <v>26</v>
      </c>
      <c r="C23" s="30">
        <f>C22/C14*100</f>
        <v>4.8799380325329205</v>
      </c>
    </row>
    <row r="24" spans="1:3" ht="36" x14ac:dyDescent="0.25">
      <c r="A24" s="56"/>
      <c r="B24" s="7" t="s">
        <v>28</v>
      </c>
      <c r="C24" s="16"/>
    </row>
    <row r="25" spans="1:3" x14ac:dyDescent="0.25">
      <c r="A25" s="56"/>
      <c r="B25" s="4" t="s">
        <v>21</v>
      </c>
      <c r="C25" s="15">
        <v>265</v>
      </c>
    </row>
    <row r="26" spans="1:3" ht="15.75" thickBot="1" x14ac:dyDescent="0.3">
      <c r="A26" s="56"/>
      <c r="B26" s="19" t="s">
        <v>26</v>
      </c>
      <c r="C26" s="32">
        <f>C25/C14*100</f>
        <v>20.526723470178158</v>
      </c>
    </row>
    <row r="27" spans="1:3" ht="24.75" thickTop="1" x14ac:dyDescent="0.25">
      <c r="A27" s="56"/>
      <c r="B27" s="4" t="s">
        <v>29</v>
      </c>
      <c r="C27" s="15">
        <f>C19+C22+C25</f>
        <v>1238</v>
      </c>
    </row>
    <row r="28" spans="1:3" x14ac:dyDescent="0.25">
      <c r="A28" s="56"/>
      <c r="B28" s="4" t="s">
        <v>26</v>
      </c>
      <c r="C28" s="31">
        <f>C27/C14*100</f>
        <v>95.894655305964378</v>
      </c>
    </row>
    <row r="29" spans="1:3" x14ac:dyDescent="0.25">
      <c r="A29" s="51" t="s">
        <v>30</v>
      </c>
      <c r="B29" s="52"/>
      <c r="C29" s="16"/>
    </row>
    <row r="30" spans="1:3" x14ac:dyDescent="0.25">
      <c r="A30" s="49" t="s">
        <v>14</v>
      </c>
      <c r="B30" s="50"/>
      <c r="C30" s="17">
        <f>C14-C27</f>
        <v>53</v>
      </c>
    </row>
    <row r="31" spans="1:3" x14ac:dyDescent="0.25">
      <c r="A31" s="47" t="s">
        <v>0</v>
      </c>
      <c r="B31" s="48"/>
      <c r="C31" s="30">
        <f>C30/C14*100</f>
        <v>4.1053446940356313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5.5703125" customWidth="1"/>
    <col min="3" max="3" width="8.42578125" bestFit="1" customWidth="1"/>
  </cols>
  <sheetData>
    <row r="1" spans="1:7" ht="41.25" customHeight="1" x14ac:dyDescent="0.25">
      <c r="A1" s="60" t="s">
        <v>31</v>
      </c>
      <c r="B1" s="60"/>
      <c r="C1" s="60"/>
      <c r="D1" s="6"/>
      <c r="E1" s="6"/>
      <c r="F1" s="6"/>
      <c r="G1" s="6"/>
    </row>
    <row r="2" spans="1:7" x14ac:dyDescent="0.25">
      <c r="A2" s="54" t="s">
        <v>8</v>
      </c>
      <c r="B2" s="54" t="s">
        <v>1</v>
      </c>
      <c r="C2" s="54"/>
    </row>
    <row r="3" spans="1:7" x14ac:dyDescent="0.25">
      <c r="A3" s="54"/>
      <c r="B3" s="40" t="s">
        <v>9</v>
      </c>
      <c r="C3" s="33" t="s">
        <v>10</v>
      </c>
    </row>
    <row r="4" spans="1:7" x14ac:dyDescent="0.25">
      <c r="A4" s="41" t="s">
        <v>13</v>
      </c>
      <c r="B4" s="64">
        <v>14031</v>
      </c>
      <c r="C4" s="76">
        <v>51929</v>
      </c>
    </row>
    <row r="5" spans="1:7" x14ac:dyDescent="0.25">
      <c r="A5" s="42" t="s">
        <v>12</v>
      </c>
      <c r="B5" s="67"/>
      <c r="C5" s="77"/>
    </row>
    <row r="6" spans="1:7" x14ac:dyDescent="0.25">
      <c r="A6" s="43" t="s">
        <v>16</v>
      </c>
      <c r="B6" s="70">
        <v>12416</v>
      </c>
      <c r="C6" s="78">
        <v>38995</v>
      </c>
    </row>
    <row r="7" spans="1:7" x14ac:dyDescent="0.25">
      <c r="A7" s="43" t="s">
        <v>17</v>
      </c>
      <c r="B7" s="67">
        <v>88.5</v>
      </c>
      <c r="C7" s="77">
        <v>75.099999999999994</v>
      </c>
    </row>
    <row r="8" spans="1:7" x14ac:dyDescent="0.25">
      <c r="A8" s="42" t="s">
        <v>11</v>
      </c>
      <c r="B8" s="67"/>
      <c r="C8" s="77"/>
    </row>
    <row r="9" spans="1:7" x14ac:dyDescent="0.25">
      <c r="A9" s="43" t="s">
        <v>16</v>
      </c>
      <c r="B9" s="70">
        <v>12011</v>
      </c>
      <c r="C9" s="78">
        <v>38663</v>
      </c>
    </row>
    <row r="10" spans="1:7" x14ac:dyDescent="0.25">
      <c r="A10" s="44" t="s">
        <v>17</v>
      </c>
      <c r="B10" s="73">
        <v>85.6</v>
      </c>
      <c r="C10" s="73">
        <v>74.5</v>
      </c>
    </row>
    <row r="11" spans="1:7" x14ac:dyDescent="0.25">
      <c r="A11" s="3"/>
      <c r="B11" s="3"/>
      <c r="C11" s="8"/>
      <c r="D11" s="39"/>
    </row>
    <row r="12" spans="1:7" x14ac:dyDescent="0.25">
      <c r="A12" s="57" t="s">
        <v>15</v>
      </c>
      <c r="B12" s="58"/>
      <c r="C12" s="59"/>
    </row>
    <row r="13" spans="1:7" x14ac:dyDescent="0.25">
      <c r="A13" s="61" t="s">
        <v>20</v>
      </c>
      <c r="B13" s="62"/>
      <c r="C13" s="14"/>
    </row>
    <row r="14" spans="1:7" x14ac:dyDescent="0.25">
      <c r="A14" s="49" t="s">
        <v>21</v>
      </c>
      <c r="B14" s="50"/>
      <c r="C14" s="15">
        <v>3000</v>
      </c>
    </row>
    <row r="15" spans="1:7" x14ac:dyDescent="0.25">
      <c r="A15" s="51" t="s">
        <v>22</v>
      </c>
      <c r="B15" s="52"/>
      <c r="C15" s="16"/>
    </row>
    <row r="16" spans="1:7" x14ac:dyDescent="0.25">
      <c r="A16" s="49" t="s">
        <v>23</v>
      </c>
      <c r="B16" s="50"/>
      <c r="C16" s="17">
        <v>2044</v>
      </c>
    </row>
    <row r="17" spans="1:3" x14ac:dyDescent="0.25">
      <c r="A17" s="47" t="s">
        <v>0</v>
      </c>
      <c r="B17" s="48"/>
      <c r="C17" s="18">
        <f>C16/C14*100</f>
        <v>68.13333333333334</v>
      </c>
    </row>
    <row r="18" spans="1:3" ht="24" x14ac:dyDescent="0.25">
      <c r="A18" s="56" t="s">
        <v>24</v>
      </c>
      <c r="B18" s="7" t="s">
        <v>25</v>
      </c>
      <c r="C18" s="16"/>
    </row>
    <row r="19" spans="1:3" x14ac:dyDescent="0.25">
      <c r="A19" s="56"/>
      <c r="B19" s="4" t="s">
        <v>21</v>
      </c>
      <c r="C19" s="15">
        <v>1682</v>
      </c>
    </row>
    <row r="20" spans="1:3" x14ac:dyDescent="0.25">
      <c r="A20" s="56"/>
      <c r="B20" s="5" t="s">
        <v>26</v>
      </c>
      <c r="C20" s="30">
        <f>C19/C14*100</f>
        <v>56.066666666666663</v>
      </c>
    </row>
    <row r="21" spans="1:3" x14ac:dyDescent="0.25">
      <c r="A21" s="56"/>
      <c r="B21" s="7" t="s">
        <v>27</v>
      </c>
      <c r="C21" s="28"/>
    </row>
    <row r="22" spans="1:3" x14ac:dyDescent="0.25">
      <c r="A22" s="56"/>
      <c r="B22" s="4" t="s">
        <v>21</v>
      </c>
      <c r="C22" s="15">
        <v>147</v>
      </c>
    </row>
    <row r="23" spans="1:3" x14ac:dyDescent="0.25">
      <c r="A23" s="56"/>
      <c r="B23" s="5" t="s">
        <v>26</v>
      </c>
      <c r="C23" s="29">
        <f>C22/C14*100</f>
        <v>4.9000000000000004</v>
      </c>
    </row>
    <row r="24" spans="1:3" ht="24" x14ac:dyDescent="0.25">
      <c r="A24" s="56"/>
      <c r="B24" s="7" t="s">
        <v>28</v>
      </c>
      <c r="C24" s="16"/>
    </row>
    <row r="25" spans="1:3" x14ac:dyDescent="0.25">
      <c r="A25" s="56"/>
      <c r="B25" s="4" t="s">
        <v>21</v>
      </c>
      <c r="C25" s="15">
        <v>958</v>
      </c>
    </row>
    <row r="26" spans="1:3" ht="15.75" thickBot="1" x14ac:dyDescent="0.3">
      <c r="A26" s="56"/>
      <c r="B26" s="19" t="s">
        <v>26</v>
      </c>
      <c r="C26" s="32">
        <f>C25/C14*100</f>
        <v>31.933333333333337</v>
      </c>
    </row>
    <row r="27" spans="1:3" ht="15.75" thickTop="1" x14ac:dyDescent="0.25">
      <c r="A27" s="56"/>
      <c r="B27" s="4" t="s">
        <v>29</v>
      </c>
      <c r="C27" s="15">
        <f>C19+C22+C25</f>
        <v>2787</v>
      </c>
    </row>
    <row r="28" spans="1:3" x14ac:dyDescent="0.25">
      <c r="A28" s="56"/>
      <c r="B28" s="4" t="s">
        <v>26</v>
      </c>
      <c r="C28" s="31">
        <f>C27/C14*100</f>
        <v>92.9</v>
      </c>
    </row>
    <row r="29" spans="1:3" x14ac:dyDescent="0.25">
      <c r="A29" s="51" t="s">
        <v>30</v>
      </c>
      <c r="B29" s="52"/>
      <c r="C29" s="16"/>
    </row>
    <row r="30" spans="1:3" x14ac:dyDescent="0.25">
      <c r="A30" s="49" t="s">
        <v>14</v>
      </c>
      <c r="B30" s="50"/>
      <c r="C30" s="17">
        <f>C14-C27</f>
        <v>213</v>
      </c>
    </row>
    <row r="31" spans="1:3" x14ac:dyDescent="0.25">
      <c r="A31" s="47" t="s">
        <v>0</v>
      </c>
      <c r="B31" s="48"/>
      <c r="C31" s="30">
        <f>C30/C14*100</f>
        <v>7.1</v>
      </c>
    </row>
  </sheetData>
  <mergeCells count="13">
    <mergeCell ref="A29:B29"/>
    <mergeCell ref="A30:B30"/>
    <mergeCell ref="A31:B31"/>
    <mergeCell ref="A14:B14"/>
    <mergeCell ref="A15:B15"/>
    <mergeCell ref="A16:B16"/>
    <mergeCell ref="A17:B17"/>
    <mergeCell ref="A18:A28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2.7109375" customWidth="1"/>
    <col min="3" max="3" width="6.7109375" bestFit="1" customWidth="1"/>
  </cols>
  <sheetData>
    <row r="1" spans="1:5" ht="27" customHeight="1" x14ac:dyDescent="0.25">
      <c r="A1" s="60" t="s">
        <v>47</v>
      </c>
      <c r="B1" s="60"/>
      <c r="C1" s="60"/>
    </row>
    <row r="2" spans="1:5" x14ac:dyDescent="0.25">
      <c r="A2" s="54" t="s">
        <v>8</v>
      </c>
      <c r="B2" s="54" t="s">
        <v>1</v>
      </c>
      <c r="C2" s="54"/>
    </row>
    <row r="3" spans="1:5" x14ac:dyDescent="0.25">
      <c r="A3" s="54"/>
      <c r="B3" s="33" t="s">
        <v>9</v>
      </c>
      <c r="C3" s="33" t="s">
        <v>10</v>
      </c>
    </row>
    <row r="4" spans="1:5" x14ac:dyDescent="0.25">
      <c r="A4" s="41" t="s">
        <v>13</v>
      </c>
      <c r="B4" s="64">
        <v>3430</v>
      </c>
      <c r="C4" s="64">
        <v>15784</v>
      </c>
      <c r="D4" s="38"/>
      <c r="E4" s="38"/>
    </row>
    <row r="5" spans="1:5" x14ac:dyDescent="0.25">
      <c r="A5" s="42" t="s">
        <v>12</v>
      </c>
      <c r="B5" s="91"/>
      <c r="C5" s="91"/>
      <c r="D5" s="38"/>
      <c r="E5" s="38"/>
    </row>
    <row r="6" spans="1:5" x14ac:dyDescent="0.25">
      <c r="A6" s="43" t="s">
        <v>16</v>
      </c>
      <c r="B6" s="70">
        <v>3175</v>
      </c>
      <c r="C6" s="70">
        <v>12312</v>
      </c>
      <c r="D6" s="38"/>
      <c r="E6" s="38"/>
    </row>
    <row r="7" spans="1:5" x14ac:dyDescent="0.25">
      <c r="A7" s="43" t="s">
        <v>17</v>
      </c>
      <c r="B7" s="67">
        <v>92.6</v>
      </c>
      <c r="C7" s="67">
        <v>78</v>
      </c>
      <c r="D7" s="38"/>
      <c r="E7" s="38"/>
    </row>
    <row r="8" spans="1:5" x14ac:dyDescent="0.25">
      <c r="A8" s="42" t="s">
        <v>11</v>
      </c>
      <c r="B8" s="91"/>
      <c r="C8" s="91"/>
      <c r="D8" s="38"/>
      <c r="E8" s="38"/>
    </row>
    <row r="9" spans="1:5" x14ac:dyDescent="0.25">
      <c r="A9" s="43" t="s">
        <v>16</v>
      </c>
      <c r="B9" s="70">
        <v>3031</v>
      </c>
      <c r="C9" s="70">
        <v>12255</v>
      </c>
    </row>
    <row r="10" spans="1:5" x14ac:dyDescent="0.25">
      <c r="A10" s="44" t="s">
        <v>17</v>
      </c>
      <c r="B10" s="73">
        <v>88.4</v>
      </c>
      <c r="C10" s="73">
        <v>77.599999999999994</v>
      </c>
    </row>
    <row r="11" spans="1:5" x14ac:dyDescent="0.25">
      <c r="A11" s="3"/>
      <c r="B11" s="3"/>
      <c r="C11" s="22"/>
    </row>
    <row r="12" spans="1:5" x14ac:dyDescent="0.25">
      <c r="A12" s="57" t="s">
        <v>15</v>
      </c>
      <c r="B12" s="58"/>
      <c r="C12" s="59"/>
    </row>
    <row r="13" spans="1:5" x14ac:dyDescent="0.25">
      <c r="A13" s="61" t="s">
        <v>20</v>
      </c>
      <c r="B13" s="62"/>
      <c r="C13" s="14"/>
    </row>
    <row r="14" spans="1:5" x14ac:dyDescent="0.25">
      <c r="A14" s="49" t="s">
        <v>21</v>
      </c>
      <c r="B14" s="50"/>
      <c r="C14" s="15">
        <v>1099</v>
      </c>
    </row>
    <row r="15" spans="1:5" x14ac:dyDescent="0.25">
      <c r="A15" s="51" t="s">
        <v>22</v>
      </c>
      <c r="B15" s="52"/>
      <c r="C15" s="16"/>
    </row>
    <row r="16" spans="1:5" x14ac:dyDescent="0.25">
      <c r="A16" s="49" t="s">
        <v>23</v>
      </c>
      <c r="B16" s="50"/>
      <c r="C16" s="17">
        <v>694</v>
      </c>
    </row>
    <row r="17" spans="1:3" x14ac:dyDescent="0.25">
      <c r="A17" s="47" t="s">
        <v>0</v>
      </c>
      <c r="B17" s="48"/>
      <c r="C17" s="18">
        <f>C16/C14*100</f>
        <v>63.148316651501368</v>
      </c>
    </row>
    <row r="18" spans="1:3" ht="24" x14ac:dyDescent="0.25">
      <c r="A18" s="56" t="s">
        <v>24</v>
      </c>
      <c r="B18" s="7" t="s">
        <v>25</v>
      </c>
      <c r="C18" s="16"/>
    </row>
    <row r="19" spans="1:3" x14ac:dyDescent="0.25">
      <c r="A19" s="56"/>
      <c r="B19" s="4" t="s">
        <v>21</v>
      </c>
      <c r="C19" s="15">
        <v>566</v>
      </c>
    </row>
    <row r="20" spans="1:3" x14ac:dyDescent="0.25">
      <c r="A20" s="56"/>
      <c r="B20" s="5" t="s">
        <v>26</v>
      </c>
      <c r="C20" s="30">
        <f>C19/C14*100</f>
        <v>51.501364877161059</v>
      </c>
    </row>
    <row r="21" spans="1:3" x14ac:dyDescent="0.25">
      <c r="A21" s="56"/>
      <c r="B21" s="7" t="s">
        <v>27</v>
      </c>
      <c r="C21" s="16"/>
    </row>
    <row r="22" spans="1:3" x14ac:dyDescent="0.25">
      <c r="A22" s="56"/>
      <c r="B22" s="4" t="s">
        <v>21</v>
      </c>
      <c r="C22" s="15">
        <v>27</v>
      </c>
    </row>
    <row r="23" spans="1:3" x14ac:dyDescent="0.25">
      <c r="A23" s="56"/>
      <c r="B23" s="5" t="s">
        <v>26</v>
      </c>
      <c r="C23" s="30">
        <f>C22/C14*100</f>
        <v>2.4567788898999092</v>
      </c>
    </row>
    <row r="24" spans="1:3" ht="36" x14ac:dyDescent="0.25">
      <c r="A24" s="56"/>
      <c r="B24" s="7" t="s">
        <v>28</v>
      </c>
      <c r="C24" s="16"/>
    </row>
    <row r="25" spans="1:3" x14ac:dyDescent="0.25">
      <c r="A25" s="56"/>
      <c r="B25" s="4" t="s">
        <v>21</v>
      </c>
      <c r="C25" s="15">
        <v>401</v>
      </c>
    </row>
    <row r="26" spans="1:3" ht="15.75" thickBot="1" x14ac:dyDescent="0.3">
      <c r="A26" s="56"/>
      <c r="B26" s="19" t="s">
        <v>26</v>
      </c>
      <c r="C26" s="32">
        <f>C25/C14*100</f>
        <v>36.487716105550497</v>
      </c>
    </row>
    <row r="27" spans="1:3" ht="24.75" thickTop="1" x14ac:dyDescent="0.25">
      <c r="A27" s="56"/>
      <c r="B27" s="4" t="s">
        <v>29</v>
      </c>
      <c r="C27" s="15">
        <f>C19+C22+C25</f>
        <v>994</v>
      </c>
    </row>
    <row r="28" spans="1:3" x14ac:dyDescent="0.25">
      <c r="A28" s="56"/>
      <c r="B28" s="4" t="s">
        <v>26</v>
      </c>
      <c r="C28" s="31">
        <f>C27/C14*100</f>
        <v>90.445859872611464</v>
      </c>
    </row>
    <row r="29" spans="1:3" x14ac:dyDescent="0.25">
      <c r="A29" s="51" t="s">
        <v>30</v>
      </c>
      <c r="B29" s="52"/>
      <c r="C29" s="16"/>
    </row>
    <row r="30" spans="1:3" x14ac:dyDescent="0.25">
      <c r="A30" s="49" t="s">
        <v>14</v>
      </c>
      <c r="B30" s="50"/>
      <c r="C30" s="17">
        <f>C14-C27</f>
        <v>105</v>
      </c>
    </row>
    <row r="31" spans="1:3" x14ac:dyDescent="0.25">
      <c r="A31" s="47" t="s">
        <v>0</v>
      </c>
      <c r="B31" s="48"/>
      <c r="C31" s="30">
        <f>C30/C14*100</f>
        <v>9.5541401273885356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5.5703125" customWidth="1"/>
    <col min="3" max="3" width="6.7109375" bestFit="1" customWidth="1"/>
  </cols>
  <sheetData>
    <row r="1" spans="1:5" ht="27.75" customHeight="1" x14ac:dyDescent="0.25">
      <c r="A1" s="60" t="s">
        <v>49</v>
      </c>
      <c r="B1" s="60"/>
      <c r="C1" s="60"/>
    </row>
    <row r="2" spans="1:5" x14ac:dyDescent="0.25">
      <c r="A2" s="54" t="s">
        <v>8</v>
      </c>
      <c r="B2" s="54" t="s">
        <v>1</v>
      </c>
      <c r="C2" s="54"/>
    </row>
    <row r="3" spans="1:5" x14ac:dyDescent="0.25">
      <c r="A3" s="54"/>
      <c r="B3" s="33" t="s">
        <v>9</v>
      </c>
      <c r="C3" s="33" t="s">
        <v>10</v>
      </c>
    </row>
    <row r="4" spans="1:5" x14ac:dyDescent="0.25">
      <c r="A4" s="41" t="s">
        <v>13</v>
      </c>
      <c r="B4" s="64">
        <v>4774</v>
      </c>
      <c r="C4" s="64">
        <v>23832</v>
      </c>
      <c r="D4" s="38"/>
      <c r="E4" s="38"/>
    </row>
    <row r="5" spans="1:5" x14ac:dyDescent="0.25">
      <c r="A5" s="42" t="s">
        <v>12</v>
      </c>
      <c r="B5" s="91"/>
      <c r="C5" s="91"/>
      <c r="D5" s="38"/>
      <c r="E5" s="38"/>
    </row>
    <row r="6" spans="1:5" x14ac:dyDescent="0.25">
      <c r="A6" s="43" t="s">
        <v>16</v>
      </c>
      <c r="B6" s="70">
        <v>4482</v>
      </c>
      <c r="C6" s="70">
        <v>18637</v>
      </c>
      <c r="D6" s="38"/>
      <c r="E6" s="38"/>
    </row>
    <row r="7" spans="1:5" x14ac:dyDescent="0.25">
      <c r="A7" s="43" t="s">
        <v>17</v>
      </c>
      <c r="B7" s="67">
        <v>93.9</v>
      </c>
      <c r="C7" s="67">
        <v>78.2</v>
      </c>
      <c r="D7" s="38"/>
      <c r="E7" s="38"/>
    </row>
    <row r="8" spans="1:5" x14ac:dyDescent="0.25">
      <c r="A8" s="42" t="s">
        <v>11</v>
      </c>
      <c r="B8" s="91"/>
      <c r="C8" s="91"/>
      <c r="D8" s="38"/>
      <c r="E8" s="38"/>
    </row>
    <row r="9" spans="1:5" x14ac:dyDescent="0.25">
      <c r="A9" s="43" t="s">
        <v>16</v>
      </c>
      <c r="B9" s="70">
        <v>4334</v>
      </c>
      <c r="C9" s="70">
        <v>18602</v>
      </c>
    </row>
    <row r="10" spans="1:5" x14ac:dyDescent="0.25">
      <c r="A10" s="44" t="s">
        <v>17</v>
      </c>
      <c r="B10" s="73">
        <v>90.8</v>
      </c>
      <c r="C10" s="73">
        <v>78.099999999999994</v>
      </c>
    </row>
    <row r="11" spans="1:5" x14ac:dyDescent="0.25">
      <c r="A11" s="3"/>
      <c r="B11" s="3"/>
      <c r="C11" s="22"/>
    </row>
    <row r="12" spans="1:5" x14ac:dyDescent="0.25">
      <c r="A12" s="57" t="s">
        <v>15</v>
      </c>
      <c r="B12" s="58"/>
      <c r="C12" s="59"/>
    </row>
    <row r="13" spans="1:5" x14ac:dyDescent="0.25">
      <c r="A13" s="61" t="s">
        <v>20</v>
      </c>
      <c r="B13" s="62"/>
      <c r="C13" s="14"/>
    </row>
    <row r="14" spans="1:5" x14ac:dyDescent="0.25">
      <c r="A14" s="49" t="s">
        <v>21</v>
      </c>
      <c r="B14" s="50"/>
      <c r="C14" s="15">
        <v>756</v>
      </c>
    </row>
    <row r="15" spans="1:5" x14ac:dyDescent="0.25">
      <c r="A15" s="51" t="s">
        <v>22</v>
      </c>
      <c r="B15" s="52"/>
      <c r="C15" s="16"/>
    </row>
    <row r="16" spans="1:5" x14ac:dyDescent="0.25">
      <c r="A16" s="49" t="s">
        <v>23</v>
      </c>
      <c r="B16" s="50"/>
      <c r="C16" s="17">
        <v>574</v>
      </c>
    </row>
    <row r="17" spans="1:3" x14ac:dyDescent="0.25">
      <c r="A17" s="47" t="s">
        <v>0</v>
      </c>
      <c r="B17" s="48"/>
      <c r="C17" s="18">
        <f>C16/C14*100</f>
        <v>75.925925925925924</v>
      </c>
    </row>
    <row r="18" spans="1:3" ht="24" x14ac:dyDescent="0.25">
      <c r="A18" s="56" t="s">
        <v>24</v>
      </c>
      <c r="B18" s="7" t="s">
        <v>25</v>
      </c>
      <c r="C18" s="16"/>
    </row>
    <row r="19" spans="1:3" x14ac:dyDescent="0.25">
      <c r="A19" s="56"/>
      <c r="B19" s="4" t="s">
        <v>21</v>
      </c>
      <c r="C19" s="15">
        <v>525</v>
      </c>
    </row>
    <row r="20" spans="1:3" x14ac:dyDescent="0.25">
      <c r="A20" s="56"/>
      <c r="B20" s="5" t="s">
        <v>26</v>
      </c>
      <c r="C20" s="30">
        <f>C19/C14*100</f>
        <v>69.444444444444443</v>
      </c>
    </row>
    <row r="21" spans="1:3" x14ac:dyDescent="0.25">
      <c r="A21" s="56"/>
      <c r="B21" s="7" t="s">
        <v>27</v>
      </c>
      <c r="C21" s="16"/>
    </row>
    <row r="22" spans="1:3" x14ac:dyDescent="0.25">
      <c r="A22" s="56"/>
      <c r="B22" s="4" t="s">
        <v>21</v>
      </c>
      <c r="C22" s="15">
        <v>25</v>
      </c>
    </row>
    <row r="23" spans="1:3" x14ac:dyDescent="0.25">
      <c r="A23" s="56"/>
      <c r="B23" s="5" t="s">
        <v>26</v>
      </c>
      <c r="C23" s="30">
        <f>C22/C14*100</f>
        <v>3.3068783068783065</v>
      </c>
    </row>
    <row r="24" spans="1:3" ht="24" x14ac:dyDescent="0.25">
      <c r="A24" s="56"/>
      <c r="B24" s="7" t="s">
        <v>28</v>
      </c>
      <c r="C24" s="16"/>
    </row>
    <row r="25" spans="1:3" x14ac:dyDescent="0.25">
      <c r="A25" s="56"/>
      <c r="B25" s="4" t="s">
        <v>21</v>
      </c>
      <c r="C25" s="15">
        <v>166</v>
      </c>
    </row>
    <row r="26" spans="1:3" ht="15.75" thickBot="1" x14ac:dyDescent="0.3">
      <c r="A26" s="56"/>
      <c r="B26" s="19" t="s">
        <v>26</v>
      </c>
      <c r="C26" s="32">
        <f>C25/C14*100</f>
        <v>21.957671957671955</v>
      </c>
    </row>
    <row r="27" spans="1:3" ht="15.75" thickTop="1" x14ac:dyDescent="0.25">
      <c r="A27" s="56"/>
      <c r="B27" s="4" t="s">
        <v>29</v>
      </c>
      <c r="C27" s="15">
        <f>C19+C22+C25</f>
        <v>716</v>
      </c>
    </row>
    <row r="28" spans="1:3" x14ac:dyDescent="0.25">
      <c r="A28" s="56"/>
      <c r="B28" s="4" t="s">
        <v>26</v>
      </c>
      <c r="C28" s="31">
        <f>C27/C14*100</f>
        <v>94.708994708994709</v>
      </c>
    </row>
    <row r="29" spans="1:3" x14ac:dyDescent="0.25">
      <c r="A29" s="51" t="s">
        <v>30</v>
      </c>
      <c r="B29" s="52"/>
      <c r="C29" s="16"/>
    </row>
    <row r="30" spans="1:3" x14ac:dyDescent="0.25">
      <c r="A30" s="49" t="s">
        <v>14</v>
      </c>
      <c r="B30" s="50"/>
      <c r="C30" s="17">
        <f>C14-C27</f>
        <v>40</v>
      </c>
    </row>
    <row r="31" spans="1:3" x14ac:dyDescent="0.25">
      <c r="A31" s="47" t="s">
        <v>0</v>
      </c>
      <c r="B31" s="48"/>
      <c r="C31" s="30">
        <f>C30/C14*100</f>
        <v>5.2910052910052912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H27" sqref="H27"/>
    </sheetView>
  </sheetViews>
  <sheetFormatPr defaultRowHeight="15" x14ac:dyDescent="0.25"/>
  <cols>
    <col min="1" max="1" width="22.7109375" bestFit="1" customWidth="1"/>
    <col min="2" max="2" width="14.85546875" customWidth="1"/>
    <col min="3" max="3" width="6.7109375" bestFit="1" customWidth="1"/>
  </cols>
  <sheetData>
    <row r="1" spans="1:5" ht="32.25" customHeight="1" x14ac:dyDescent="0.25">
      <c r="A1" s="60" t="s">
        <v>50</v>
      </c>
      <c r="B1" s="60"/>
      <c r="C1" s="60"/>
    </row>
    <row r="2" spans="1:5" x14ac:dyDescent="0.25">
      <c r="A2" s="54" t="s">
        <v>8</v>
      </c>
      <c r="B2" s="54" t="s">
        <v>1</v>
      </c>
      <c r="C2" s="54"/>
    </row>
    <row r="3" spans="1:5" x14ac:dyDescent="0.25">
      <c r="A3" s="54"/>
      <c r="B3" s="33" t="s">
        <v>9</v>
      </c>
      <c r="C3" s="33" t="s">
        <v>10</v>
      </c>
    </row>
    <row r="4" spans="1:5" x14ac:dyDescent="0.25">
      <c r="A4" s="41" t="s">
        <v>13</v>
      </c>
      <c r="B4" s="64">
        <v>4197</v>
      </c>
      <c r="C4" s="64">
        <v>16402</v>
      </c>
      <c r="D4" s="38"/>
      <c r="E4" s="38"/>
    </row>
    <row r="5" spans="1:5" x14ac:dyDescent="0.25">
      <c r="A5" s="42" t="s">
        <v>12</v>
      </c>
      <c r="B5" s="91"/>
      <c r="C5" s="91"/>
      <c r="D5" s="38"/>
      <c r="E5" s="38"/>
    </row>
    <row r="6" spans="1:5" x14ac:dyDescent="0.25">
      <c r="A6" s="43" t="s">
        <v>16</v>
      </c>
      <c r="B6" s="70">
        <v>3756</v>
      </c>
      <c r="C6" s="70">
        <v>12960</v>
      </c>
      <c r="D6" s="38"/>
      <c r="E6" s="38"/>
    </row>
    <row r="7" spans="1:5" x14ac:dyDescent="0.25">
      <c r="A7" s="43" t="s">
        <v>17</v>
      </c>
      <c r="B7" s="67">
        <v>89.5</v>
      </c>
      <c r="C7" s="67">
        <v>79</v>
      </c>
      <c r="D7" s="38"/>
      <c r="E7" s="38"/>
    </row>
    <row r="8" spans="1:5" x14ac:dyDescent="0.25">
      <c r="A8" s="42" t="s">
        <v>11</v>
      </c>
      <c r="B8" s="91"/>
      <c r="C8" s="91"/>
      <c r="D8" s="38"/>
      <c r="E8" s="38"/>
    </row>
    <row r="9" spans="1:5" x14ac:dyDescent="0.25">
      <c r="A9" s="43" t="s">
        <v>16</v>
      </c>
      <c r="B9" s="70">
        <v>3619</v>
      </c>
      <c r="C9" s="70">
        <v>12927</v>
      </c>
    </row>
    <row r="10" spans="1:5" x14ac:dyDescent="0.25">
      <c r="A10" s="44" t="s">
        <v>17</v>
      </c>
      <c r="B10" s="73">
        <v>86.2</v>
      </c>
      <c r="C10" s="73">
        <v>78.8</v>
      </c>
    </row>
    <row r="11" spans="1:5" x14ac:dyDescent="0.25">
      <c r="A11" s="3"/>
      <c r="B11" s="3"/>
      <c r="C11" s="22"/>
    </row>
    <row r="12" spans="1:5" x14ac:dyDescent="0.25">
      <c r="A12" s="57" t="s">
        <v>15</v>
      </c>
      <c r="B12" s="58"/>
      <c r="C12" s="59"/>
    </row>
    <row r="13" spans="1:5" x14ac:dyDescent="0.25">
      <c r="A13" s="61" t="s">
        <v>20</v>
      </c>
      <c r="B13" s="62"/>
      <c r="C13" s="14"/>
    </row>
    <row r="14" spans="1:5" x14ac:dyDescent="0.25">
      <c r="A14" s="49" t="s">
        <v>21</v>
      </c>
      <c r="B14" s="50"/>
      <c r="C14" s="15">
        <v>776</v>
      </c>
    </row>
    <row r="15" spans="1:5" x14ac:dyDescent="0.25">
      <c r="A15" s="51" t="s">
        <v>22</v>
      </c>
      <c r="B15" s="52"/>
      <c r="C15" s="16"/>
    </row>
    <row r="16" spans="1:5" x14ac:dyDescent="0.25">
      <c r="A16" s="49" t="s">
        <v>23</v>
      </c>
      <c r="B16" s="50"/>
      <c r="C16" s="17">
        <v>576</v>
      </c>
    </row>
    <row r="17" spans="1:3" x14ac:dyDescent="0.25">
      <c r="A17" s="47" t="s">
        <v>0</v>
      </c>
      <c r="B17" s="48"/>
      <c r="C17" s="18">
        <f>C16/C14*100</f>
        <v>74.226804123711347</v>
      </c>
    </row>
    <row r="18" spans="1:3" ht="24" x14ac:dyDescent="0.25">
      <c r="A18" s="56" t="s">
        <v>24</v>
      </c>
      <c r="B18" s="7" t="s">
        <v>25</v>
      </c>
      <c r="C18" s="16"/>
    </row>
    <row r="19" spans="1:3" x14ac:dyDescent="0.25">
      <c r="A19" s="56"/>
      <c r="B19" s="4" t="s">
        <v>21</v>
      </c>
      <c r="C19" s="15">
        <v>503</v>
      </c>
    </row>
    <row r="20" spans="1:3" x14ac:dyDescent="0.25">
      <c r="A20" s="56"/>
      <c r="B20" s="5" t="s">
        <v>26</v>
      </c>
      <c r="C20" s="30">
        <f>C19/C14*100</f>
        <v>64.819587628865989</v>
      </c>
    </row>
    <row r="21" spans="1:3" x14ac:dyDescent="0.25">
      <c r="A21" s="56"/>
      <c r="B21" s="7" t="s">
        <v>27</v>
      </c>
      <c r="C21" s="16"/>
    </row>
    <row r="22" spans="1:3" x14ac:dyDescent="0.25">
      <c r="A22" s="56"/>
      <c r="B22" s="4" t="s">
        <v>21</v>
      </c>
      <c r="C22" s="15">
        <v>15</v>
      </c>
    </row>
    <row r="23" spans="1:3" x14ac:dyDescent="0.25">
      <c r="A23" s="56"/>
      <c r="B23" s="5" t="s">
        <v>26</v>
      </c>
      <c r="C23" s="30">
        <f>C22/C14*100</f>
        <v>1.9329896907216495</v>
      </c>
    </row>
    <row r="24" spans="1:3" ht="24" x14ac:dyDescent="0.25">
      <c r="A24" s="56"/>
      <c r="B24" s="7" t="s">
        <v>28</v>
      </c>
      <c r="C24" s="16"/>
    </row>
    <row r="25" spans="1:3" x14ac:dyDescent="0.25">
      <c r="A25" s="56"/>
      <c r="B25" s="4" t="s">
        <v>21</v>
      </c>
      <c r="C25" s="15">
        <v>156</v>
      </c>
    </row>
    <row r="26" spans="1:3" ht="15.75" thickBot="1" x14ac:dyDescent="0.3">
      <c r="A26" s="56"/>
      <c r="B26" s="19" t="s">
        <v>26</v>
      </c>
      <c r="C26" s="32">
        <f>C25/C14*100</f>
        <v>20.103092783505154</v>
      </c>
    </row>
    <row r="27" spans="1:3" ht="15.75" thickTop="1" x14ac:dyDescent="0.25">
      <c r="A27" s="56"/>
      <c r="B27" s="4" t="s">
        <v>29</v>
      </c>
      <c r="C27" s="15">
        <f>C19+C22+C25</f>
        <v>674</v>
      </c>
    </row>
    <row r="28" spans="1:3" x14ac:dyDescent="0.25">
      <c r="A28" s="56"/>
      <c r="B28" s="4" t="s">
        <v>26</v>
      </c>
      <c r="C28" s="31">
        <f>C27/C14*100</f>
        <v>86.855670103092791</v>
      </c>
    </row>
    <row r="29" spans="1:3" x14ac:dyDescent="0.25">
      <c r="A29" s="51" t="s">
        <v>30</v>
      </c>
      <c r="B29" s="52"/>
      <c r="C29" s="16"/>
    </row>
    <row r="30" spans="1:3" x14ac:dyDescent="0.25">
      <c r="A30" s="49" t="s">
        <v>14</v>
      </c>
      <c r="B30" s="50"/>
      <c r="C30" s="17">
        <f>C14-C27</f>
        <v>102</v>
      </c>
    </row>
    <row r="31" spans="1:3" x14ac:dyDescent="0.25">
      <c r="A31" s="47" t="s">
        <v>0</v>
      </c>
      <c r="B31" s="48"/>
      <c r="C31" s="30">
        <f>C30/C14*100</f>
        <v>13.144329896907218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4.7109375" customWidth="1"/>
    <col min="3" max="3" width="6.7109375" bestFit="1" customWidth="1"/>
  </cols>
  <sheetData>
    <row r="1" spans="1:5" ht="35.25" customHeight="1" x14ac:dyDescent="0.25">
      <c r="A1" s="60" t="s">
        <v>53</v>
      </c>
      <c r="B1" s="60"/>
      <c r="C1" s="60"/>
    </row>
    <row r="2" spans="1:5" x14ac:dyDescent="0.25">
      <c r="A2" s="54" t="s">
        <v>8</v>
      </c>
      <c r="B2" s="54" t="s">
        <v>1</v>
      </c>
      <c r="C2" s="54"/>
    </row>
    <row r="3" spans="1:5" x14ac:dyDescent="0.25">
      <c r="A3" s="54"/>
      <c r="B3" s="33" t="s">
        <v>9</v>
      </c>
      <c r="C3" s="33" t="s">
        <v>10</v>
      </c>
    </row>
    <row r="4" spans="1:5" x14ac:dyDescent="0.25">
      <c r="A4" s="41" t="s">
        <v>13</v>
      </c>
      <c r="B4" s="64">
        <v>2430</v>
      </c>
      <c r="C4" s="64">
        <v>15174</v>
      </c>
      <c r="D4" s="38"/>
      <c r="E4" s="38"/>
    </row>
    <row r="5" spans="1:5" x14ac:dyDescent="0.25">
      <c r="A5" s="42" t="s">
        <v>12</v>
      </c>
      <c r="B5" s="91"/>
      <c r="C5" s="91"/>
      <c r="D5" s="38"/>
      <c r="E5" s="38"/>
    </row>
    <row r="6" spans="1:5" x14ac:dyDescent="0.25">
      <c r="A6" s="43" t="s">
        <v>16</v>
      </c>
      <c r="B6" s="70">
        <v>2252</v>
      </c>
      <c r="C6" s="70">
        <v>12343</v>
      </c>
      <c r="D6" s="38"/>
      <c r="E6" s="38"/>
    </row>
    <row r="7" spans="1:5" x14ac:dyDescent="0.25">
      <c r="A7" s="43" t="s">
        <v>17</v>
      </c>
      <c r="B7" s="67">
        <v>92.7</v>
      </c>
      <c r="C7" s="67">
        <v>81.3</v>
      </c>
      <c r="D7" s="38"/>
      <c r="E7" s="38"/>
    </row>
    <row r="8" spans="1:5" x14ac:dyDescent="0.25">
      <c r="A8" s="42" t="s">
        <v>11</v>
      </c>
      <c r="B8" s="91"/>
      <c r="C8" s="91"/>
      <c r="D8" s="38"/>
      <c r="E8" s="38"/>
    </row>
    <row r="9" spans="1:5" x14ac:dyDescent="0.25">
      <c r="A9" s="43" t="s">
        <v>16</v>
      </c>
      <c r="B9" s="70">
        <v>2145</v>
      </c>
      <c r="C9" s="70">
        <v>12312</v>
      </c>
    </row>
    <row r="10" spans="1:5" x14ac:dyDescent="0.25">
      <c r="A10" s="44" t="s">
        <v>17</v>
      </c>
      <c r="B10" s="73">
        <v>88.3</v>
      </c>
      <c r="C10" s="73">
        <v>81.099999999999994</v>
      </c>
    </row>
    <row r="11" spans="1:5" x14ac:dyDescent="0.25">
      <c r="A11" s="3"/>
      <c r="B11" s="3"/>
      <c r="C11" s="22"/>
    </row>
    <row r="12" spans="1:5" x14ac:dyDescent="0.25">
      <c r="A12" s="57" t="s">
        <v>15</v>
      </c>
      <c r="B12" s="58"/>
      <c r="C12" s="59"/>
    </row>
    <row r="13" spans="1:5" x14ac:dyDescent="0.25">
      <c r="A13" s="61" t="s">
        <v>20</v>
      </c>
      <c r="B13" s="62"/>
      <c r="C13" s="14"/>
    </row>
    <row r="14" spans="1:5" x14ac:dyDescent="0.25">
      <c r="A14" s="49" t="s">
        <v>21</v>
      </c>
      <c r="B14" s="50"/>
      <c r="C14" s="15">
        <v>439</v>
      </c>
    </row>
    <row r="15" spans="1:5" x14ac:dyDescent="0.25">
      <c r="A15" s="51" t="s">
        <v>22</v>
      </c>
      <c r="B15" s="52"/>
      <c r="C15" s="16"/>
    </row>
    <row r="16" spans="1:5" x14ac:dyDescent="0.25">
      <c r="A16" s="49" t="s">
        <v>23</v>
      </c>
      <c r="B16" s="50"/>
      <c r="C16" s="17">
        <v>299</v>
      </c>
    </row>
    <row r="17" spans="1:3" x14ac:dyDescent="0.25">
      <c r="A17" s="47" t="s">
        <v>0</v>
      </c>
      <c r="B17" s="48"/>
      <c r="C17" s="18">
        <f>C16/C14*100</f>
        <v>68.109339407744869</v>
      </c>
    </row>
    <row r="18" spans="1:3" ht="28.5" customHeight="1" x14ac:dyDescent="0.25">
      <c r="A18" s="56" t="s">
        <v>24</v>
      </c>
      <c r="B18" s="7" t="s">
        <v>25</v>
      </c>
      <c r="C18" s="16"/>
    </row>
    <row r="19" spans="1:3" ht="15.75" customHeight="1" x14ac:dyDescent="0.25">
      <c r="A19" s="56"/>
      <c r="B19" s="4" t="s">
        <v>21</v>
      </c>
      <c r="C19" s="15">
        <v>172</v>
      </c>
    </row>
    <row r="20" spans="1:3" ht="14.25" customHeight="1" x14ac:dyDescent="0.25">
      <c r="A20" s="56"/>
      <c r="B20" s="5" t="s">
        <v>26</v>
      </c>
      <c r="C20" s="30">
        <f>C19/C14*100</f>
        <v>39.179954441913438</v>
      </c>
    </row>
    <row r="21" spans="1:3" x14ac:dyDescent="0.25">
      <c r="A21" s="56"/>
      <c r="B21" s="7" t="s">
        <v>27</v>
      </c>
      <c r="C21" s="16"/>
    </row>
    <row r="22" spans="1:3" ht="15.75" customHeight="1" x14ac:dyDescent="0.25">
      <c r="A22" s="56"/>
      <c r="B22" s="4" t="s">
        <v>21</v>
      </c>
      <c r="C22" s="15">
        <v>14</v>
      </c>
    </row>
    <row r="23" spans="1:3" ht="15" customHeight="1" x14ac:dyDescent="0.25">
      <c r="A23" s="56"/>
      <c r="B23" s="5" t="s">
        <v>26</v>
      </c>
      <c r="C23" s="30">
        <f>C22/C14*100</f>
        <v>3.1890660592255129</v>
      </c>
    </row>
    <row r="24" spans="1:3" ht="27.75" customHeight="1" x14ac:dyDescent="0.25">
      <c r="A24" s="56"/>
      <c r="B24" s="7" t="s">
        <v>28</v>
      </c>
      <c r="C24" s="16"/>
    </row>
    <row r="25" spans="1:3" ht="16.5" customHeight="1" x14ac:dyDescent="0.25">
      <c r="A25" s="56"/>
      <c r="B25" s="4" t="s">
        <v>21</v>
      </c>
      <c r="C25" s="15">
        <v>213</v>
      </c>
    </row>
    <row r="26" spans="1:3" ht="16.5" customHeight="1" thickBot="1" x14ac:dyDescent="0.3">
      <c r="A26" s="56"/>
      <c r="B26" s="19" t="s">
        <v>26</v>
      </c>
      <c r="C26" s="32">
        <f>C25/C14*100</f>
        <v>48.519362186788157</v>
      </c>
    </row>
    <row r="27" spans="1:3" ht="15.75" customHeight="1" thickTop="1" x14ac:dyDescent="0.25">
      <c r="A27" s="56"/>
      <c r="B27" s="4" t="s">
        <v>29</v>
      </c>
      <c r="C27" s="15">
        <f>C19+C22+C25</f>
        <v>399</v>
      </c>
    </row>
    <row r="28" spans="1:3" ht="13.5" customHeight="1" x14ac:dyDescent="0.25">
      <c r="A28" s="56"/>
      <c r="B28" s="4" t="s">
        <v>26</v>
      </c>
      <c r="C28" s="31">
        <f>C27/C14*100</f>
        <v>90.888382687927106</v>
      </c>
    </row>
    <row r="29" spans="1:3" x14ac:dyDescent="0.25">
      <c r="A29" s="51" t="s">
        <v>30</v>
      </c>
      <c r="B29" s="52"/>
      <c r="C29" s="16"/>
    </row>
    <row r="30" spans="1:3" x14ac:dyDescent="0.25">
      <c r="A30" s="49" t="s">
        <v>14</v>
      </c>
      <c r="B30" s="50"/>
      <c r="C30" s="17">
        <f>C14-C27</f>
        <v>40</v>
      </c>
    </row>
    <row r="31" spans="1:3" x14ac:dyDescent="0.25">
      <c r="A31" s="47" t="s">
        <v>0</v>
      </c>
      <c r="B31" s="48"/>
      <c r="C31" s="30">
        <f>C30/C14*100</f>
        <v>9.1116173120728927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H15" sqref="H15"/>
    </sheetView>
  </sheetViews>
  <sheetFormatPr defaultRowHeight="15" x14ac:dyDescent="0.25"/>
  <cols>
    <col min="1" max="1" width="22.7109375" bestFit="1" customWidth="1"/>
    <col min="2" max="2" width="16.28515625" customWidth="1"/>
    <col min="3" max="3" width="6.7109375" bestFit="1" customWidth="1"/>
  </cols>
  <sheetData>
    <row r="1" spans="1:5" ht="30" customHeight="1" x14ac:dyDescent="0.25">
      <c r="A1" s="60" t="s">
        <v>54</v>
      </c>
      <c r="B1" s="60"/>
      <c r="C1" s="60"/>
    </row>
    <row r="2" spans="1:5" x14ac:dyDescent="0.25">
      <c r="A2" s="54" t="s">
        <v>8</v>
      </c>
      <c r="B2" s="54" t="s">
        <v>1</v>
      </c>
      <c r="C2" s="54"/>
    </row>
    <row r="3" spans="1:5" x14ac:dyDescent="0.25">
      <c r="A3" s="54"/>
      <c r="B3" s="33" t="s">
        <v>9</v>
      </c>
      <c r="C3" s="33" t="s">
        <v>10</v>
      </c>
    </row>
    <row r="4" spans="1:5" x14ac:dyDescent="0.25">
      <c r="A4" s="41" t="s">
        <v>13</v>
      </c>
      <c r="B4" s="64">
        <v>2151</v>
      </c>
      <c r="C4" s="64">
        <v>13830</v>
      </c>
      <c r="D4" s="38"/>
      <c r="E4" s="38"/>
    </row>
    <row r="5" spans="1:5" x14ac:dyDescent="0.25">
      <c r="A5" s="42" t="s">
        <v>12</v>
      </c>
      <c r="B5" s="91"/>
      <c r="C5" s="91"/>
      <c r="D5" s="38"/>
      <c r="E5" s="38"/>
    </row>
    <row r="6" spans="1:5" x14ac:dyDescent="0.25">
      <c r="A6" s="43" t="s">
        <v>16</v>
      </c>
      <c r="B6" s="70">
        <v>1944</v>
      </c>
      <c r="C6" s="70">
        <v>10951</v>
      </c>
      <c r="D6" s="38"/>
      <c r="E6" s="38"/>
    </row>
    <row r="7" spans="1:5" x14ac:dyDescent="0.25">
      <c r="A7" s="43" t="s">
        <v>17</v>
      </c>
      <c r="B7" s="67">
        <v>90.4</v>
      </c>
      <c r="C7" s="67">
        <v>79.2</v>
      </c>
      <c r="D7" s="38"/>
      <c r="E7" s="38"/>
    </row>
    <row r="8" spans="1:5" x14ac:dyDescent="0.25">
      <c r="A8" s="42" t="s">
        <v>11</v>
      </c>
      <c r="B8" s="91"/>
      <c r="C8" s="91"/>
      <c r="D8" s="38"/>
      <c r="E8" s="38"/>
    </row>
    <row r="9" spans="1:5" x14ac:dyDescent="0.25">
      <c r="A9" s="43" t="s">
        <v>16</v>
      </c>
      <c r="B9" s="70">
        <v>1908</v>
      </c>
      <c r="C9" s="70">
        <v>10939</v>
      </c>
    </row>
    <row r="10" spans="1:5" x14ac:dyDescent="0.25">
      <c r="A10" s="44" t="s">
        <v>17</v>
      </c>
      <c r="B10" s="73">
        <v>88.7</v>
      </c>
      <c r="C10" s="73">
        <v>79.099999999999994</v>
      </c>
    </row>
    <row r="11" spans="1:5" x14ac:dyDescent="0.25">
      <c r="A11" s="3"/>
      <c r="B11" s="3"/>
      <c r="C11" s="22"/>
    </row>
    <row r="12" spans="1:5" x14ac:dyDescent="0.25">
      <c r="A12" s="57" t="s">
        <v>15</v>
      </c>
      <c r="B12" s="58"/>
      <c r="C12" s="59"/>
    </row>
    <row r="13" spans="1:5" x14ac:dyDescent="0.25">
      <c r="A13" s="61" t="s">
        <v>20</v>
      </c>
      <c r="B13" s="62"/>
      <c r="C13" s="14"/>
    </row>
    <row r="14" spans="1:5" x14ac:dyDescent="0.25">
      <c r="A14" s="49" t="s">
        <v>21</v>
      </c>
      <c r="B14" s="50"/>
      <c r="C14" s="15">
        <v>753</v>
      </c>
    </row>
    <row r="15" spans="1:5" x14ac:dyDescent="0.25">
      <c r="A15" s="51" t="s">
        <v>22</v>
      </c>
      <c r="B15" s="52"/>
      <c r="C15" s="16"/>
    </row>
    <row r="16" spans="1:5" x14ac:dyDescent="0.25">
      <c r="A16" s="49" t="s">
        <v>23</v>
      </c>
      <c r="B16" s="50"/>
      <c r="C16" s="17">
        <v>478</v>
      </c>
    </row>
    <row r="17" spans="1:6" x14ac:dyDescent="0.25">
      <c r="A17" s="47" t="s">
        <v>0</v>
      </c>
      <c r="B17" s="48"/>
      <c r="C17" s="18">
        <f>C16/C14*100</f>
        <v>63.479415670650731</v>
      </c>
    </row>
    <row r="18" spans="1:6" ht="24" x14ac:dyDescent="0.25">
      <c r="A18" s="56" t="s">
        <v>24</v>
      </c>
      <c r="B18" s="7" t="s">
        <v>25</v>
      </c>
      <c r="C18" s="16"/>
    </row>
    <row r="19" spans="1:6" x14ac:dyDescent="0.25">
      <c r="A19" s="56"/>
      <c r="B19" s="4" t="s">
        <v>21</v>
      </c>
      <c r="C19" s="15">
        <v>429</v>
      </c>
    </row>
    <row r="20" spans="1:6" x14ac:dyDescent="0.25">
      <c r="A20" s="56"/>
      <c r="B20" s="5" t="s">
        <v>26</v>
      </c>
      <c r="C20" s="30">
        <f>C19/C14*100</f>
        <v>56.972111553784863</v>
      </c>
      <c r="F20" s="93"/>
    </row>
    <row r="21" spans="1:6" x14ac:dyDescent="0.25">
      <c r="A21" s="56"/>
      <c r="B21" s="7" t="s">
        <v>27</v>
      </c>
      <c r="C21" s="16"/>
    </row>
    <row r="22" spans="1:6" x14ac:dyDescent="0.25">
      <c r="A22" s="56"/>
      <c r="B22" s="4" t="s">
        <v>21</v>
      </c>
      <c r="C22" s="15">
        <v>64</v>
      </c>
    </row>
    <row r="23" spans="1:6" x14ac:dyDescent="0.25">
      <c r="A23" s="56"/>
      <c r="B23" s="5" t="s">
        <v>26</v>
      </c>
      <c r="C23" s="30">
        <f>C22/C14*100</f>
        <v>8.4993359893758296</v>
      </c>
    </row>
    <row r="24" spans="1:6" ht="24" x14ac:dyDescent="0.25">
      <c r="A24" s="56"/>
      <c r="B24" s="7" t="s">
        <v>28</v>
      </c>
      <c r="C24" s="16"/>
    </row>
    <row r="25" spans="1:6" x14ac:dyDescent="0.25">
      <c r="A25" s="56"/>
      <c r="B25" s="4" t="s">
        <v>21</v>
      </c>
      <c r="C25" s="15">
        <v>212</v>
      </c>
    </row>
    <row r="26" spans="1:6" ht="15.75" thickBot="1" x14ac:dyDescent="0.3">
      <c r="A26" s="56"/>
      <c r="B26" s="19" t="s">
        <v>26</v>
      </c>
      <c r="C26" s="32">
        <f>C25/C14*100</f>
        <v>28.15405046480744</v>
      </c>
    </row>
    <row r="27" spans="1:6" ht="15.75" thickTop="1" x14ac:dyDescent="0.25">
      <c r="A27" s="56"/>
      <c r="B27" s="4" t="s">
        <v>29</v>
      </c>
      <c r="C27" s="15">
        <f>C19+C22+C25</f>
        <v>705</v>
      </c>
    </row>
    <row r="28" spans="1:6" x14ac:dyDescent="0.25">
      <c r="A28" s="56"/>
      <c r="B28" s="4" t="s">
        <v>26</v>
      </c>
      <c r="C28" s="31">
        <f>C27/C14*100</f>
        <v>93.625498007968119</v>
      </c>
    </row>
    <row r="29" spans="1:6" x14ac:dyDescent="0.25">
      <c r="A29" s="51" t="s">
        <v>30</v>
      </c>
      <c r="B29" s="52"/>
      <c r="C29" s="16"/>
    </row>
    <row r="30" spans="1:6" x14ac:dyDescent="0.25">
      <c r="A30" s="49" t="s">
        <v>14</v>
      </c>
      <c r="B30" s="50"/>
      <c r="C30" s="17">
        <f>C14-C27</f>
        <v>48</v>
      </c>
    </row>
    <row r="31" spans="1:6" x14ac:dyDescent="0.25">
      <c r="A31" s="47" t="s">
        <v>0</v>
      </c>
      <c r="B31" s="48"/>
      <c r="C31" s="30">
        <f>C30/C14*100</f>
        <v>6.3745019920318722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4.28515625" customWidth="1"/>
    <col min="4" max="4" width="16.140625" bestFit="1" customWidth="1"/>
  </cols>
  <sheetData>
    <row r="1" spans="1:9" ht="31.5" customHeight="1" x14ac:dyDescent="0.25">
      <c r="A1" s="60" t="s">
        <v>32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8"/>
      <c r="E2" s="8"/>
    </row>
    <row r="3" spans="1:9" x14ac:dyDescent="0.25">
      <c r="A3" s="54"/>
      <c r="B3" s="33" t="s">
        <v>9</v>
      </c>
      <c r="C3" s="33" t="s">
        <v>10</v>
      </c>
      <c r="D3" s="8"/>
      <c r="E3" s="8"/>
    </row>
    <row r="4" spans="1:9" x14ac:dyDescent="0.25">
      <c r="A4" s="41" t="s">
        <v>13</v>
      </c>
      <c r="B4" s="64">
        <v>13039</v>
      </c>
      <c r="C4" s="64">
        <v>48610</v>
      </c>
      <c r="D4" s="38"/>
      <c r="E4" s="38"/>
    </row>
    <row r="5" spans="1:9" x14ac:dyDescent="0.25">
      <c r="A5" s="42" t="s">
        <v>12</v>
      </c>
      <c r="B5" s="79"/>
      <c r="C5" s="79"/>
      <c r="D5" s="38"/>
      <c r="E5" s="38"/>
    </row>
    <row r="6" spans="1:9" x14ac:dyDescent="0.25">
      <c r="A6" s="43" t="s">
        <v>16</v>
      </c>
      <c r="B6" s="70">
        <v>12169</v>
      </c>
      <c r="C6" s="70">
        <v>38337</v>
      </c>
      <c r="D6" s="38"/>
      <c r="E6" s="38"/>
    </row>
    <row r="7" spans="1:9" x14ac:dyDescent="0.25">
      <c r="A7" s="43" t="s">
        <v>17</v>
      </c>
      <c r="B7" s="67">
        <v>93.3</v>
      </c>
      <c r="C7" s="67">
        <v>78.900000000000006</v>
      </c>
      <c r="D7" s="38"/>
      <c r="E7" s="38"/>
    </row>
    <row r="8" spans="1:9" x14ac:dyDescent="0.25">
      <c r="A8" s="42" t="s">
        <v>11</v>
      </c>
      <c r="B8" s="79"/>
      <c r="C8" s="79"/>
      <c r="D8" s="38"/>
      <c r="E8" s="38"/>
    </row>
    <row r="9" spans="1:9" x14ac:dyDescent="0.25">
      <c r="A9" s="43" t="s">
        <v>16</v>
      </c>
      <c r="B9" s="70">
        <v>11760</v>
      </c>
      <c r="C9" s="70">
        <v>38288</v>
      </c>
      <c r="D9" s="9"/>
      <c r="E9" s="23"/>
    </row>
    <row r="10" spans="1:9" x14ac:dyDescent="0.25">
      <c r="A10" s="44" t="s">
        <v>17</v>
      </c>
      <c r="B10" s="73">
        <v>90.2</v>
      </c>
      <c r="C10" s="73">
        <v>78.8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4230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3303</v>
      </c>
      <c r="D16" s="9"/>
      <c r="E16" s="24"/>
    </row>
    <row r="17" spans="1:5" x14ac:dyDescent="0.25">
      <c r="A17" s="47" t="s">
        <v>0</v>
      </c>
      <c r="B17" s="48"/>
      <c r="C17" s="18">
        <f>C16/C14*100</f>
        <v>78.085106382978722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2707</v>
      </c>
      <c r="D19" s="9"/>
      <c r="E19" s="24"/>
    </row>
    <row r="20" spans="1:5" x14ac:dyDescent="0.25">
      <c r="A20" s="56"/>
      <c r="B20" s="5" t="s">
        <v>26</v>
      </c>
      <c r="C20" s="30">
        <f>C19/C14*100</f>
        <v>63.995271867612288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155</v>
      </c>
    </row>
    <row r="23" spans="1:5" x14ac:dyDescent="0.25">
      <c r="A23" s="56"/>
      <c r="B23" s="5" t="s">
        <v>26</v>
      </c>
      <c r="C23" s="30">
        <f>C22/C14*100</f>
        <v>3.664302600472813</v>
      </c>
    </row>
    <row r="24" spans="1:5" ht="24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1075</v>
      </c>
    </row>
    <row r="26" spans="1:5" ht="15.75" thickBot="1" x14ac:dyDescent="0.3">
      <c r="A26" s="56"/>
      <c r="B26" s="19" t="s">
        <v>26</v>
      </c>
      <c r="C26" s="32">
        <f>C25/C14*100</f>
        <v>25.413711583924346</v>
      </c>
    </row>
    <row r="27" spans="1:5" ht="15.75" thickTop="1" x14ac:dyDescent="0.25">
      <c r="A27" s="56"/>
      <c r="B27" s="4" t="s">
        <v>29</v>
      </c>
      <c r="C27" s="15">
        <f>C19+C22+C25</f>
        <v>3937</v>
      </c>
    </row>
    <row r="28" spans="1:5" x14ac:dyDescent="0.25">
      <c r="A28" s="56"/>
      <c r="B28" s="4" t="s">
        <v>26</v>
      </c>
      <c r="C28" s="31">
        <f>C27/C14*100</f>
        <v>93.07328605200945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293</v>
      </c>
    </row>
    <row r="31" spans="1:5" x14ac:dyDescent="0.25">
      <c r="A31" s="47" t="s">
        <v>0</v>
      </c>
      <c r="B31" s="48"/>
      <c r="C31" s="18">
        <f>C30/C14*100</f>
        <v>6.9267139479905442</v>
      </c>
    </row>
  </sheetData>
  <mergeCells count="13">
    <mergeCell ref="A29:B29"/>
    <mergeCell ref="A30:B30"/>
    <mergeCell ref="A31:B31"/>
    <mergeCell ref="A14:B14"/>
    <mergeCell ref="A15:B15"/>
    <mergeCell ref="A16:B16"/>
    <mergeCell ref="A17:B17"/>
    <mergeCell ref="A18:A28"/>
    <mergeCell ref="A2:A3"/>
    <mergeCell ref="B2:C2"/>
    <mergeCell ref="A1:C1"/>
    <mergeCell ref="A12:C12"/>
    <mergeCell ref="A13:B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4.28515625" customWidth="1"/>
    <col min="4" max="4" width="16.140625" bestFit="1" customWidth="1"/>
  </cols>
  <sheetData>
    <row r="1" spans="1:9" ht="29.25" customHeight="1" x14ac:dyDescent="0.25">
      <c r="A1" s="60" t="s">
        <v>33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28393</v>
      </c>
      <c r="C4" s="64">
        <v>111653</v>
      </c>
      <c r="D4" s="38"/>
      <c r="E4" s="38"/>
    </row>
    <row r="5" spans="1:9" x14ac:dyDescent="0.25">
      <c r="A5" s="42" t="s">
        <v>12</v>
      </c>
      <c r="B5" s="80"/>
      <c r="C5" s="80"/>
      <c r="D5" s="38"/>
      <c r="E5" s="38"/>
    </row>
    <row r="6" spans="1:9" x14ac:dyDescent="0.25">
      <c r="A6" s="43" t="s">
        <v>16</v>
      </c>
      <c r="B6" s="70">
        <v>25673</v>
      </c>
      <c r="C6" s="70">
        <v>86161</v>
      </c>
      <c r="D6" s="38"/>
      <c r="E6" s="38"/>
    </row>
    <row r="7" spans="1:9" x14ac:dyDescent="0.25">
      <c r="A7" s="43" t="s">
        <v>17</v>
      </c>
      <c r="B7" s="67">
        <v>90.4</v>
      </c>
      <c r="C7" s="67">
        <v>77.2</v>
      </c>
      <c r="D7" s="38"/>
      <c r="E7" s="38"/>
    </row>
    <row r="8" spans="1:9" x14ac:dyDescent="0.25">
      <c r="A8" s="42" t="s">
        <v>11</v>
      </c>
      <c r="B8" s="80"/>
      <c r="C8" s="80"/>
      <c r="D8" s="38"/>
      <c r="E8" s="38"/>
    </row>
    <row r="9" spans="1:9" x14ac:dyDescent="0.25">
      <c r="A9" s="43" t="s">
        <v>16</v>
      </c>
      <c r="B9" s="70">
        <v>24796</v>
      </c>
      <c r="C9" s="70">
        <v>85909</v>
      </c>
      <c r="D9" s="9"/>
      <c r="E9" s="23"/>
    </row>
    <row r="10" spans="1:9" x14ac:dyDescent="0.25">
      <c r="A10" s="44" t="s">
        <v>17</v>
      </c>
      <c r="B10" s="73">
        <v>87.3</v>
      </c>
      <c r="C10" s="73">
        <v>76.900000000000006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6311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4438</v>
      </c>
      <c r="D16" s="9"/>
      <c r="E16" s="24"/>
    </row>
    <row r="17" spans="1:5" x14ac:dyDescent="0.25">
      <c r="A17" s="47" t="s">
        <v>0</v>
      </c>
      <c r="B17" s="48"/>
      <c r="C17" s="18">
        <f>C16/C14*100</f>
        <v>70.32166059261607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3847</v>
      </c>
      <c r="D19" s="9"/>
      <c r="E19" s="24"/>
    </row>
    <row r="20" spans="1:5" x14ac:dyDescent="0.25">
      <c r="A20" s="56"/>
      <c r="B20" s="5" t="s">
        <v>26</v>
      </c>
      <c r="C20" s="30">
        <f>C19/C14*100</f>
        <v>60.95705910315322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283</v>
      </c>
    </row>
    <row r="23" spans="1:5" x14ac:dyDescent="0.25">
      <c r="A23" s="56"/>
      <c r="B23" s="5" t="s">
        <v>26</v>
      </c>
      <c r="C23" s="30">
        <f>C22/C14*100</f>
        <v>4.4842338773569956</v>
      </c>
    </row>
    <row r="24" spans="1:5" ht="24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1729</v>
      </c>
    </row>
    <row r="26" spans="1:5" ht="15.75" thickBot="1" x14ac:dyDescent="0.3">
      <c r="A26" s="56"/>
      <c r="B26" s="19" t="s">
        <v>26</v>
      </c>
      <c r="C26" s="32">
        <f>C25/C14*100</f>
        <v>27.396609095230552</v>
      </c>
    </row>
    <row r="27" spans="1:5" ht="15.75" thickTop="1" x14ac:dyDescent="0.25">
      <c r="A27" s="56"/>
      <c r="B27" s="4" t="s">
        <v>29</v>
      </c>
      <c r="C27" s="15">
        <f>C19+C22+C25</f>
        <v>5859</v>
      </c>
    </row>
    <row r="28" spans="1:5" x14ac:dyDescent="0.25">
      <c r="A28" s="56"/>
      <c r="B28" s="4" t="s">
        <v>26</v>
      </c>
      <c r="C28" s="31">
        <f>C27/C14*100</f>
        <v>92.837902075740772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452</v>
      </c>
    </row>
    <row r="31" spans="1:5" x14ac:dyDescent="0.25">
      <c r="A31" s="47" t="s">
        <v>0</v>
      </c>
      <c r="B31" s="48"/>
      <c r="C31" s="18">
        <f>C30/C14*100</f>
        <v>7.1620979242592293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4" customWidth="1"/>
    <col min="4" max="4" width="16.140625" bestFit="1" customWidth="1"/>
  </cols>
  <sheetData>
    <row r="1" spans="1:9" ht="27.75" customHeight="1" x14ac:dyDescent="0.25">
      <c r="A1" s="60" t="s">
        <v>34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7217</v>
      </c>
      <c r="C4" s="64">
        <v>30422</v>
      </c>
      <c r="D4" s="38"/>
      <c r="E4" s="38"/>
    </row>
    <row r="5" spans="1:9" x14ac:dyDescent="0.25">
      <c r="A5" s="42" t="s">
        <v>12</v>
      </c>
      <c r="B5" s="80"/>
      <c r="C5" s="80"/>
      <c r="D5" s="38"/>
      <c r="E5" s="38"/>
    </row>
    <row r="6" spans="1:9" x14ac:dyDescent="0.25">
      <c r="A6" s="43" t="s">
        <v>16</v>
      </c>
      <c r="B6" s="70">
        <v>6968</v>
      </c>
      <c r="C6" s="70">
        <v>26251</v>
      </c>
      <c r="D6" s="38"/>
      <c r="E6" s="38"/>
    </row>
    <row r="7" spans="1:9" x14ac:dyDescent="0.25">
      <c r="A7" s="43" t="s">
        <v>17</v>
      </c>
      <c r="B7" s="67">
        <v>96.5</v>
      </c>
      <c r="C7" s="67">
        <v>86.3</v>
      </c>
      <c r="D7" s="38"/>
      <c r="E7" s="38"/>
    </row>
    <row r="8" spans="1:9" x14ac:dyDescent="0.25">
      <c r="A8" s="42" t="s">
        <v>11</v>
      </c>
      <c r="B8" s="80"/>
      <c r="C8" s="80"/>
      <c r="D8" s="38"/>
      <c r="E8" s="38"/>
    </row>
    <row r="9" spans="1:9" x14ac:dyDescent="0.25">
      <c r="A9" s="43" t="s">
        <v>16</v>
      </c>
      <c r="B9" s="70">
        <v>6804</v>
      </c>
      <c r="C9" s="70">
        <v>26096</v>
      </c>
      <c r="D9" s="9"/>
      <c r="E9" s="23"/>
    </row>
    <row r="10" spans="1:9" x14ac:dyDescent="0.25">
      <c r="A10" s="44" t="s">
        <v>17</v>
      </c>
      <c r="B10" s="73">
        <v>94.3</v>
      </c>
      <c r="C10" s="73">
        <v>85.8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2167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1635</v>
      </c>
      <c r="D16" s="9"/>
      <c r="E16" s="24"/>
    </row>
    <row r="17" spans="1:5" x14ac:dyDescent="0.25">
      <c r="A17" s="47" t="s">
        <v>0</v>
      </c>
      <c r="B17" s="48"/>
      <c r="C17" s="18">
        <f>C16/C14*100</f>
        <v>75.44993077988002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1496</v>
      </c>
      <c r="D19" s="9"/>
      <c r="E19" s="24"/>
    </row>
    <row r="20" spans="1:5" x14ac:dyDescent="0.25">
      <c r="A20" s="56"/>
      <c r="B20" s="5" t="s">
        <v>26</v>
      </c>
      <c r="C20" s="30">
        <f>C19/C14*100</f>
        <v>69.035532994923855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189</v>
      </c>
    </row>
    <row r="23" spans="1:5" x14ac:dyDescent="0.25">
      <c r="A23" s="56"/>
      <c r="B23" s="5" t="s">
        <v>26</v>
      </c>
      <c r="C23" s="30">
        <f>C22/C14*100</f>
        <v>8.7217351176742035</v>
      </c>
    </row>
    <row r="24" spans="1:5" ht="24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330</v>
      </c>
    </row>
    <row r="26" spans="1:5" ht="15.75" thickBot="1" x14ac:dyDescent="0.3">
      <c r="A26" s="56"/>
      <c r="B26" s="19" t="s">
        <v>26</v>
      </c>
      <c r="C26" s="32">
        <f>C25/C14*100</f>
        <v>15.228426395939088</v>
      </c>
    </row>
    <row r="27" spans="1:5" ht="15.75" thickTop="1" x14ac:dyDescent="0.25">
      <c r="A27" s="56"/>
      <c r="B27" s="4" t="s">
        <v>29</v>
      </c>
      <c r="C27" s="15">
        <f>C19+C22+C25</f>
        <v>2015</v>
      </c>
    </row>
    <row r="28" spans="1:5" x14ac:dyDescent="0.25">
      <c r="A28" s="56"/>
      <c r="B28" s="4" t="s">
        <v>26</v>
      </c>
      <c r="C28" s="31">
        <f>C27/C14*100</f>
        <v>92.985694508537151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152</v>
      </c>
    </row>
    <row r="31" spans="1:5" x14ac:dyDescent="0.25">
      <c r="A31" s="47" t="s">
        <v>0</v>
      </c>
      <c r="B31" s="48"/>
      <c r="C31" s="30">
        <f>C30/C14*100</f>
        <v>7.014305491462852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5.140625" customWidth="1"/>
    <col min="4" max="4" width="16.140625" bestFit="1" customWidth="1"/>
  </cols>
  <sheetData>
    <row r="1" spans="1:9" ht="27" customHeight="1" x14ac:dyDescent="0.25">
      <c r="A1" s="60" t="s">
        <v>35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5771</v>
      </c>
      <c r="C4" s="64">
        <v>28735</v>
      </c>
      <c r="D4" s="38"/>
      <c r="E4" s="38"/>
    </row>
    <row r="5" spans="1:9" x14ac:dyDescent="0.25">
      <c r="A5" s="42" t="s">
        <v>12</v>
      </c>
      <c r="B5" s="80"/>
      <c r="C5" s="80"/>
      <c r="D5" s="38"/>
      <c r="E5" s="38"/>
    </row>
    <row r="6" spans="1:9" x14ac:dyDescent="0.25">
      <c r="A6" s="43" t="s">
        <v>16</v>
      </c>
      <c r="B6" s="70">
        <v>4748</v>
      </c>
      <c r="C6" s="70">
        <v>21177</v>
      </c>
      <c r="D6" s="38"/>
      <c r="E6" s="38"/>
    </row>
    <row r="7" spans="1:9" x14ac:dyDescent="0.25">
      <c r="A7" s="43" t="s">
        <v>17</v>
      </c>
      <c r="B7" s="67">
        <v>82.3</v>
      </c>
      <c r="C7" s="67">
        <v>73.7</v>
      </c>
      <c r="D7" s="38"/>
      <c r="E7" s="38"/>
    </row>
    <row r="8" spans="1:9" x14ac:dyDescent="0.25">
      <c r="A8" s="42" t="s">
        <v>11</v>
      </c>
      <c r="B8" s="80"/>
      <c r="C8" s="80"/>
      <c r="D8" s="38"/>
      <c r="E8" s="38"/>
    </row>
    <row r="9" spans="1:9" x14ac:dyDescent="0.25">
      <c r="A9" s="43" t="s">
        <v>16</v>
      </c>
      <c r="B9" s="70">
        <v>4572</v>
      </c>
      <c r="C9" s="70">
        <v>21128</v>
      </c>
      <c r="D9" s="9"/>
      <c r="E9" s="23"/>
    </row>
    <row r="10" spans="1:9" x14ac:dyDescent="0.25">
      <c r="A10" s="44" t="s">
        <v>17</v>
      </c>
      <c r="B10" s="73">
        <v>79.2</v>
      </c>
      <c r="C10" s="73">
        <v>73.5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1666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986</v>
      </c>
      <c r="D16" s="9"/>
      <c r="E16" s="24"/>
    </row>
    <row r="17" spans="1:5" x14ac:dyDescent="0.25">
      <c r="A17" s="47" t="s">
        <v>0</v>
      </c>
      <c r="B17" s="48"/>
      <c r="C17" s="18">
        <f>C16/C14*100</f>
        <v>59.183673469387756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836</v>
      </c>
      <c r="D19" s="9"/>
      <c r="E19" s="24"/>
    </row>
    <row r="20" spans="1:5" x14ac:dyDescent="0.25">
      <c r="A20" s="56"/>
      <c r="B20" s="5" t="s">
        <v>26</v>
      </c>
      <c r="C20" s="30">
        <f>C19/C14*100</f>
        <v>50.18007202881153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74</v>
      </c>
    </row>
    <row r="23" spans="1:5" x14ac:dyDescent="0.25">
      <c r="A23" s="56"/>
      <c r="B23" s="5" t="s">
        <v>26</v>
      </c>
      <c r="C23" s="30">
        <f>C22/C14*100</f>
        <v>4.441776710684274</v>
      </c>
    </row>
    <row r="24" spans="1:5" ht="24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610</v>
      </c>
    </row>
    <row r="26" spans="1:5" ht="15.75" thickBot="1" x14ac:dyDescent="0.3">
      <c r="A26" s="56"/>
      <c r="B26" s="19" t="s">
        <v>26</v>
      </c>
      <c r="C26" s="32">
        <f>C25/C14*100</f>
        <v>36.614645858343337</v>
      </c>
    </row>
    <row r="27" spans="1:5" ht="15.75" thickTop="1" x14ac:dyDescent="0.25">
      <c r="A27" s="56"/>
      <c r="B27" s="4" t="s">
        <v>29</v>
      </c>
      <c r="C27" s="15">
        <f>C19+C22+C25</f>
        <v>1520</v>
      </c>
    </row>
    <row r="28" spans="1:5" x14ac:dyDescent="0.25">
      <c r="A28" s="56"/>
      <c r="B28" s="4" t="s">
        <v>26</v>
      </c>
      <c r="C28" s="31">
        <f>C27/C14*100</f>
        <v>91.23649459783914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146</v>
      </c>
    </row>
    <row r="31" spans="1:5" x14ac:dyDescent="0.25">
      <c r="A31" s="47" t="s">
        <v>0</v>
      </c>
      <c r="B31" s="48"/>
      <c r="C31" s="30">
        <f>C30/C14*100</f>
        <v>8.7635054021608649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4.7109375" customWidth="1"/>
    <col min="4" max="4" width="16.140625" bestFit="1" customWidth="1"/>
  </cols>
  <sheetData>
    <row r="1" spans="1:9" ht="24" customHeight="1" x14ac:dyDescent="0.25">
      <c r="A1" s="60" t="s">
        <v>36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5173</v>
      </c>
      <c r="C4" s="64">
        <v>23040</v>
      </c>
      <c r="D4" s="38"/>
      <c r="E4" s="38"/>
    </row>
    <row r="5" spans="1:9" x14ac:dyDescent="0.25">
      <c r="A5" s="42" t="s">
        <v>12</v>
      </c>
      <c r="B5" s="80"/>
      <c r="C5" s="80"/>
      <c r="D5" s="38"/>
      <c r="E5" s="38"/>
    </row>
    <row r="6" spans="1:9" x14ac:dyDescent="0.25">
      <c r="A6" s="43" t="s">
        <v>16</v>
      </c>
      <c r="B6" s="70">
        <v>4876</v>
      </c>
      <c r="C6" s="70">
        <v>18700</v>
      </c>
      <c r="D6" s="38"/>
      <c r="E6" s="38"/>
    </row>
    <row r="7" spans="1:9" x14ac:dyDescent="0.25">
      <c r="A7" s="43" t="s">
        <v>17</v>
      </c>
      <c r="B7" s="67">
        <v>94.3</v>
      </c>
      <c r="C7" s="67">
        <v>81.2</v>
      </c>
      <c r="D7" s="38"/>
      <c r="E7" s="38"/>
    </row>
    <row r="8" spans="1:9" x14ac:dyDescent="0.25">
      <c r="A8" s="42" t="s">
        <v>11</v>
      </c>
      <c r="B8" s="80"/>
      <c r="C8" s="80"/>
      <c r="D8" s="38"/>
      <c r="E8" s="38"/>
    </row>
    <row r="9" spans="1:9" x14ac:dyDescent="0.25">
      <c r="A9" s="43" t="s">
        <v>16</v>
      </c>
      <c r="B9" s="70">
        <v>4737</v>
      </c>
      <c r="C9" s="70">
        <v>18601</v>
      </c>
      <c r="D9" s="9"/>
      <c r="E9" s="23"/>
    </row>
    <row r="10" spans="1:9" x14ac:dyDescent="0.25">
      <c r="A10" s="44" t="s">
        <v>17</v>
      </c>
      <c r="B10" s="73">
        <v>91.6</v>
      </c>
      <c r="C10" s="73">
        <v>80.7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2227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1782</v>
      </c>
      <c r="D16" s="9"/>
      <c r="E16" s="24"/>
    </row>
    <row r="17" spans="1:5" x14ac:dyDescent="0.25">
      <c r="A17" s="47" t="s">
        <v>0</v>
      </c>
      <c r="B17" s="48"/>
      <c r="C17" s="18">
        <f>C16/C14*100</f>
        <v>80.017961383026488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1609</v>
      </c>
      <c r="D19" s="9"/>
      <c r="E19" s="24"/>
    </row>
    <row r="20" spans="1:5" x14ac:dyDescent="0.25">
      <c r="A20" s="56"/>
      <c r="B20" s="5" t="s">
        <v>26</v>
      </c>
      <c r="C20" s="30">
        <f>C19/C14*100</f>
        <v>72.249663224068257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120</v>
      </c>
    </row>
    <row r="23" spans="1:5" x14ac:dyDescent="0.25">
      <c r="A23" s="56"/>
      <c r="B23" s="5" t="s">
        <v>26</v>
      </c>
      <c r="C23" s="30">
        <f>C22/C14*100</f>
        <v>5.3884149079479116</v>
      </c>
    </row>
    <row r="24" spans="1:5" ht="24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346</v>
      </c>
    </row>
    <row r="26" spans="1:5" ht="15.75" thickBot="1" x14ac:dyDescent="0.3">
      <c r="A26" s="56"/>
      <c r="B26" s="19" t="s">
        <v>26</v>
      </c>
      <c r="C26" s="32">
        <f>C25/C14*100</f>
        <v>15.536596317916478</v>
      </c>
    </row>
    <row r="27" spans="1:5" ht="15.75" thickTop="1" x14ac:dyDescent="0.25">
      <c r="A27" s="56"/>
      <c r="B27" s="4" t="s">
        <v>29</v>
      </c>
      <c r="C27" s="15">
        <f>C19+C22+C25</f>
        <v>2075</v>
      </c>
    </row>
    <row r="28" spans="1:5" x14ac:dyDescent="0.25">
      <c r="A28" s="56"/>
      <c r="B28" s="4" t="s">
        <v>26</v>
      </c>
      <c r="C28" s="31">
        <f>C27/C14*100</f>
        <v>93.174674449932652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152</v>
      </c>
    </row>
    <row r="31" spans="1:5" x14ac:dyDescent="0.25">
      <c r="A31" s="47" t="s">
        <v>0</v>
      </c>
      <c r="B31" s="48"/>
      <c r="C31" s="30">
        <f>C30/C14*100</f>
        <v>6.8253255500673555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4.28515625" customWidth="1"/>
    <col min="4" max="4" width="16.140625" bestFit="1" customWidth="1"/>
  </cols>
  <sheetData>
    <row r="1" spans="1:9" ht="31.5" customHeight="1" x14ac:dyDescent="0.25">
      <c r="A1" s="60" t="s">
        <v>37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5695</v>
      </c>
      <c r="C4" s="64">
        <v>24295</v>
      </c>
      <c r="D4" s="38"/>
      <c r="E4" s="38"/>
    </row>
    <row r="5" spans="1:9" x14ac:dyDescent="0.25">
      <c r="A5" s="42" t="s">
        <v>12</v>
      </c>
      <c r="B5" s="80"/>
      <c r="C5" s="80"/>
      <c r="D5" s="38"/>
      <c r="E5" s="38"/>
    </row>
    <row r="6" spans="1:9" x14ac:dyDescent="0.25">
      <c r="A6" s="43" t="s">
        <v>16</v>
      </c>
      <c r="B6" s="70">
        <v>4629</v>
      </c>
      <c r="C6" s="70">
        <v>17275</v>
      </c>
      <c r="D6" s="38"/>
      <c r="E6" s="38"/>
    </row>
    <row r="7" spans="1:9" x14ac:dyDescent="0.25">
      <c r="A7" s="43" t="s">
        <v>17</v>
      </c>
      <c r="B7" s="67">
        <v>81.3</v>
      </c>
      <c r="C7" s="67">
        <v>71.099999999999994</v>
      </c>
      <c r="D7" s="38"/>
      <c r="E7" s="38"/>
    </row>
    <row r="8" spans="1:9" x14ac:dyDescent="0.25">
      <c r="A8" s="42" t="s">
        <v>11</v>
      </c>
      <c r="B8" s="80"/>
      <c r="C8" s="80"/>
      <c r="D8" s="38"/>
      <c r="E8" s="38"/>
    </row>
    <row r="9" spans="1:9" x14ac:dyDescent="0.25">
      <c r="A9" s="43" t="s">
        <v>16</v>
      </c>
      <c r="B9" s="70">
        <v>4476</v>
      </c>
      <c r="C9" s="70">
        <v>17179</v>
      </c>
      <c r="D9" s="9"/>
      <c r="E9" s="23"/>
    </row>
    <row r="10" spans="1:9" x14ac:dyDescent="0.25">
      <c r="A10" s="44" t="s">
        <v>17</v>
      </c>
      <c r="B10" s="73">
        <v>78.599999999999994</v>
      </c>
      <c r="C10" s="73">
        <v>70.7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1858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1290</v>
      </c>
      <c r="D16" s="9"/>
      <c r="E16" s="24"/>
    </row>
    <row r="17" spans="1:5" x14ac:dyDescent="0.25">
      <c r="A17" s="47" t="s">
        <v>0</v>
      </c>
      <c r="B17" s="48"/>
      <c r="C17" s="18">
        <f>C16/C14*100</f>
        <v>69.429494079655541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1079</v>
      </c>
      <c r="D19" s="9"/>
      <c r="E19" s="24"/>
    </row>
    <row r="20" spans="1:5" x14ac:dyDescent="0.25">
      <c r="A20" s="56"/>
      <c r="B20" s="5" t="s">
        <v>26</v>
      </c>
      <c r="C20" s="30">
        <f>C19/C14*100</f>
        <v>58.073196986006458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73</v>
      </c>
    </row>
    <row r="23" spans="1:5" x14ac:dyDescent="0.25">
      <c r="A23" s="56"/>
      <c r="B23" s="5" t="s">
        <v>26</v>
      </c>
      <c r="C23" s="30">
        <f>C22/C14*100</f>
        <v>3.9289558665231437</v>
      </c>
    </row>
    <row r="24" spans="1:5" ht="24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589</v>
      </c>
    </row>
    <row r="26" spans="1:5" ht="15.75" thickBot="1" x14ac:dyDescent="0.3">
      <c r="A26" s="56"/>
      <c r="B26" s="19" t="s">
        <v>26</v>
      </c>
      <c r="C26" s="32">
        <f>C25/C14*100</f>
        <v>31.70075349838536</v>
      </c>
    </row>
    <row r="27" spans="1:5" ht="15.75" thickTop="1" x14ac:dyDescent="0.25">
      <c r="A27" s="56"/>
      <c r="B27" s="4" t="s">
        <v>29</v>
      </c>
      <c r="C27" s="15">
        <f>C19+C22+C25</f>
        <v>1741</v>
      </c>
    </row>
    <row r="28" spans="1:5" x14ac:dyDescent="0.25">
      <c r="A28" s="56"/>
      <c r="B28" s="4" t="s">
        <v>26</v>
      </c>
      <c r="C28" s="31">
        <f>C27/C14*100</f>
        <v>93.702906350914958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117</v>
      </c>
    </row>
    <row r="31" spans="1:5" x14ac:dyDescent="0.25">
      <c r="A31" s="47" t="s">
        <v>0</v>
      </c>
      <c r="B31" s="48"/>
      <c r="C31" s="30">
        <f>C30/C14*100</f>
        <v>6.2970936490850375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:C10"/>
    </sheetView>
  </sheetViews>
  <sheetFormatPr defaultRowHeight="15" x14ac:dyDescent="0.25"/>
  <cols>
    <col min="1" max="1" width="22.7109375" bestFit="1" customWidth="1"/>
    <col min="2" max="2" width="13.5703125" customWidth="1"/>
    <col min="4" max="4" width="16.140625" bestFit="1" customWidth="1"/>
  </cols>
  <sheetData>
    <row r="1" spans="1:9" ht="23.25" customHeight="1" x14ac:dyDescent="0.25">
      <c r="A1" s="60" t="s">
        <v>38</v>
      </c>
      <c r="B1" s="60"/>
      <c r="C1" s="60"/>
      <c r="D1" s="6"/>
      <c r="E1" s="6"/>
      <c r="F1" s="6"/>
      <c r="G1" s="6"/>
      <c r="H1" s="6"/>
      <c r="I1" s="6"/>
    </row>
    <row r="2" spans="1:9" x14ac:dyDescent="0.25">
      <c r="A2" s="54" t="s">
        <v>8</v>
      </c>
      <c r="B2" s="54" t="s">
        <v>1</v>
      </c>
      <c r="C2" s="54"/>
      <c r="D2" s="63"/>
      <c r="E2" s="63"/>
    </row>
    <row r="3" spans="1:9" x14ac:dyDescent="0.25">
      <c r="A3" s="54"/>
      <c r="B3" s="33" t="s">
        <v>9</v>
      </c>
      <c r="C3" s="33" t="s">
        <v>10</v>
      </c>
      <c r="D3" s="63"/>
      <c r="E3" s="63"/>
    </row>
    <row r="4" spans="1:9" x14ac:dyDescent="0.25">
      <c r="A4" s="41" t="s">
        <v>13</v>
      </c>
      <c r="B4" s="64">
        <v>3960</v>
      </c>
      <c r="C4" s="64">
        <v>15975</v>
      </c>
      <c r="D4" s="38"/>
      <c r="E4" s="38"/>
    </row>
    <row r="5" spans="1:9" x14ac:dyDescent="0.25">
      <c r="A5" s="42" t="s">
        <v>12</v>
      </c>
      <c r="B5" s="80"/>
      <c r="C5" s="80"/>
      <c r="D5" s="38"/>
      <c r="E5" s="38"/>
    </row>
    <row r="6" spans="1:9" x14ac:dyDescent="0.25">
      <c r="A6" s="43" t="s">
        <v>16</v>
      </c>
      <c r="B6" s="70">
        <v>3747</v>
      </c>
      <c r="C6" s="70">
        <v>13393</v>
      </c>
      <c r="D6" s="38"/>
      <c r="E6" s="38"/>
    </row>
    <row r="7" spans="1:9" x14ac:dyDescent="0.25">
      <c r="A7" s="43" t="s">
        <v>17</v>
      </c>
      <c r="B7" s="67">
        <v>94.6</v>
      </c>
      <c r="C7" s="67">
        <v>83.8</v>
      </c>
      <c r="D7" s="38"/>
      <c r="E7" s="38"/>
    </row>
    <row r="8" spans="1:9" x14ac:dyDescent="0.25">
      <c r="A8" s="42" t="s">
        <v>11</v>
      </c>
      <c r="B8" s="80"/>
      <c r="C8" s="80"/>
      <c r="D8" s="38"/>
      <c r="E8" s="38"/>
    </row>
    <row r="9" spans="1:9" x14ac:dyDescent="0.25">
      <c r="A9" s="43" t="s">
        <v>16</v>
      </c>
      <c r="B9" s="70">
        <v>3629</v>
      </c>
      <c r="C9" s="70">
        <v>13329</v>
      </c>
      <c r="D9" s="9"/>
      <c r="E9" s="23"/>
    </row>
    <row r="10" spans="1:9" x14ac:dyDescent="0.25">
      <c r="A10" s="44" t="s">
        <v>17</v>
      </c>
      <c r="B10" s="73">
        <v>91.6</v>
      </c>
      <c r="C10" s="73">
        <v>83.4</v>
      </c>
      <c r="D10" s="9"/>
      <c r="E10" s="24"/>
    </row>
    <row r="11" spans="1:9" x14ac:dyDescent="0.25">
      <c r="A11" s="3"/>
      <c r="B11" s="3"/>
      <c r="C11" s="22"/>
      <c r="D11" s="8"/>
      <c r="E11" s="9"/>
    </row>
    <row r="12" spans="1:9" x14ac:dyDescent="0.25">
      <c r="A12" s="57" t="s">
        <v>15</v>
      </c>
      <c r="B12" s="58"/>
      <c r="C12" s="59"/>
      <c r="D12" s="9"/>
      <c r="E12" s="9"/>
    </row>
    <row r="13" spans="1:9" x14ac:dyDescent="0.25">
      <c r="A13" s="61" t="s">
        <v>20</v>
      </c>
      <c r="B13" s="62"/>
      <c r="C13" s="14"/>
      <c r="D13" s="9"/>
      <c r="E13" s="24"/>
    </row>
    <row r="14" spans="1:9" x14ac:dyDescent="0.25">
      <c r="A14" s="49" t="s">
        <v>21</v>
      </c>
      <c r="B14" s="50"/>
      <c r="C14" s="15">
        <v>1057</v>
      </c>
      <c r="D14" s="8"/>
      <c r="E14" s="9"/>
    </row>
    <row r="15" spans="1:9" x14ac:dyDescent="0.25">
      <c r="A15" s="51" t="s">
        <v>22</v>
      </c>
      <c r="B15" s="52"/>
      <c r="C15" s="16"/>
      <c r="D15" s="9"/>
      <c r="E15" s="23"/>
    </row>
    <row r="16" spans="1:9" x14ac:dyDescent="0.25">
      <c r="A16" s="49" t="s">
        <v>23</v>
      </c>
      <c r="B16" s="50"/>
      <c r="C16" s="17">
        <v>744</v>
      </c>
      <c r="D16" s="9"/>
      <c r="E16" s="24"/>
    </row>
    <row r="17" spans="1:5" x14ac:dyDescent="0.25">
      <c r="A17" s="47" t="s">
        <v>0</v>
      </c>
      <c r="B17" s="48"/>
      <c r="C17" s="18">
        <f>C16/C14*100</f>
        <v>70.387890255439928</v>
      </c>
      <c r="D17" s="8"/>
      <c r="E17" s="9"/>
    </row>
    <row r="18" spans="1:5" ht="24" x14ac:dyDescent="0.25">
      <c r="A18" s="56" t="s">
        <v>24</v>
      </c>
      <c r="B18" s="7" t="s">
        <v>25</v>
      </c>
      <c r="C18" s="16"/>
      <c r="D18" s="9"/>
      <c r="E18" s="23"/>
    </row>
    <row r="19" spans="1:5" x14ac:dyDescent="0.25">
      <c r="A19" s="56"/>
      <c r="B19" s="4" t="s">
        <v>21</v>
      </c>
      <c r="C19" s="15">
        <v>683</v>
      </c>
      <c r="D19" s="9"/>
      <c r="E19" s="24"/>
    </row>
    <row r="20" spans="1:5" x14ac:dyDescent="0.25">
      <c r="A20" s="56"/>
      <c r="B20" s="5" t="s">
        <v>26</v>
      </c>
      <c r="C20" s="30">
        <f>C19/C14*100</f>
        <v>64.616840113528852</v>
      </c>
    </row>
    <row r="21" spans="1:5" x14ac:dyDescent="0.25">
      <c r="A21" s="56"/>
      <c r="B21" s="7" t="s">
        <v>27</v>
      </c>
      <c r="C21" s="16"/>
    </row>
    <row r="22" spans="1:5" x14ac:dyDescent="0.25">
      <c r="A22" s="56"/>
      <c r="B22" s="4" t="s">
        <v>21</v>
      </c>
      <c r="C22" s="15">
        <v>90</v>
      </c>
    </row>
    <row r="23" spans="1:5" x14ac:dyDescent="0.25">
      <c r="A23" s="56"/>
      <c r="B23" s="5" t="s">
        <v>26</v>
      </c>
      <c r="C23" s="30">
        <f>C22/C14*100</f>
        <v>8.5146641438032162</v>
      </c>
    </row>
    <row r="24" spans="1:5" ht="36" x14ac:dyDescent="0.25">
      <c r="A24" s="56"/>
      <c r="B24" s="7" t="s">
        <v>28</v>
      </c>
      <c r="C24" s="16"/>
    </row>
    <row r="25" spans="1:5" x14ac:dyDescent="0.25">
      <c r="A25" s="56"/>
      <c r="B25" s="4" t="s">
        <v>21</v>
      </c>
      <c r="C25" s="15">
        <v>221</v>
      </c>
    </row>
    <row r="26" spans="1:5" ht="15.75" thickBot="1" x14ac:dyDescent="0.3">
      <c r="A26" s="56"/>
      <c r="B26" s="19" t="s">
        <v>26</v>
      </c>
      <c r="C26" s="32">
        <f>C25/C14*100</f>
        <v>20.908230842005675</v>
      </c>
    </row>
    <row r="27" spans="1:5" ht="24.75" thickTop="1" x14ac:dyDescent="0.25">
      <c r="A27" s="56"/>
      <c r="B27" s="4" t="s">
        <v>29</v>
      </c>
      <c r="C27" s="15">
        <f>C19+C22+C25</f>
        <v>994</v>
      </c>
    </row>
    <row r="28" spans="1:5" x14ac:dyDescent="0.25">
      <c r="A28" s="56"/>
      <c r="B28" s="4" t="s">
        <v>26</v>
      </c>
      <c r="C28" s="31">
        <f>C27/C14*100</f>
        <v>94.039735099337747</v>
      </c>
    </row>
    <row r="29" spans="1:5" x14ac:dyDescent="0.25">
      <c r="A29" s="51" t="s">
        <v>30</v>
      </c>
      <c r="B29" s="52"/>
      <c r="C29" s="16"/>
    </row>
    <row r="30" spans="1:5" x14ac:dyDescent="0.25">
      <c r="A30" s="49" t="s">
        <v>14</v>
      </c>
      <c r="B30" s="50"/>
      <c r="C30" s="17">
        <f>C14-C27</f>
        <v>63</v>
      </c>
    </row>
    <row r="31" spans="1:5" x14ac:dyDescent="0.25">
      <c r="A31" s="47" t="s">
        <v>0</v>
      </c>
      <c r="B31" s="48"/>
      <c r="C31" s="30">
        <f>C30/C14*100</f>
        <v>5.9602649006622519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R-1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R-11</vt:lpstr>
      <vt:lpstr>R-12</vt:lpstr>
      <vt:lpstr>R-13</vt:lpstr>
      <vt:lpstr>R-14</vt:lpstr>
      <vt:lpstr>R-15</vt:lpstr>
      <vt:lpstr>R-16</vt:lpstr>
      <vt:lpstr>R-17</vt:lpstr>
      <vt:lpstr>R-18</vt:lpstr>
      <vt:lpstr>R-19</vt:lpstr>
      <vt:lpstr>R-20</vt:lpstr>
      <vt:lpstr>R-21</vt:lpstr>
      <vt:lpstr>R-22</vt:lpstr>
      <vt:lpstr>R-23</vt:lpstr>
      <vt:lpstr>R-24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Akin, Bradley - BLS</dc:creator>
  <cp:lastModifiedBy>Akin, Bradley - BLS</cp:lastModifiedBy>
  <dcterms:created xsi:type="dcterms:W3CDTF">2018-01-23T15:12:12Z</dcterms:created>
  <dcterms:modified xsi:type="dcterms:W3CDTF">2019-02-12T15:56:43Z</dcterms:modified>
</cp:coreProperties>
</file>