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X:\202312\EoY files\Response Rates\"/>
    </mc:Choice>
  </mc:AlternateContent>
  <xr:revisionPtr revIDLastSave="0" documentId="13_ncr:1_{005AFC41-F7D6-429D-ACE6-40DFD8BCAF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-1" sheetId="1" r:id="rId1"/>
    <sheet name="R-2" sheetId="2" r:id="rId2"/>
    <sheet name="R-3" sheetId="3" r:id="rId3"/>
    <sheet name="R-4" sheetId="4" r:id="rId4"/>
    <sheet name="R-5" sheetId="5" r:id="rId5"/>
    <sheet name="R-6" sheetId="6" r:id="rId6"/>
    <sheet name="R-7" sheetId="7" r:id="rId7"/>
    <sheet name="R-8" sheetId="8" r:id="rId8"/>
    <sheet name="R-9" sheetId="9" r:id="rId9"/>
    <sheet name="R-10" sheetId="10" r:id="rId10"/>
    <sheet name="R-11" sheetId="11" r:id="rId11"/>
    <sheet name="R-12" sheetId="12" r:id="rId12"/>
    <sheet name="R-13" sheetId="13" r:id="rId13"/>
    <sheet name="R-14" sheetId="14" r:id="rId14"/>
    <sheet name="R-15" sheetId="15" r:id="rId15"/>
    <sheet name="R-16" sheetId="16" r:id="rId16"/>
    <sheet name="R-17" sheetId="17" r:id="rId17"/>
    <sheet name="R-18" sheetId="18" r:id="rId18"/>
    <sheet name="R-19" sheetId="19" r:id="rId19"/>
    <sheet name="R-20" sheetId="20" r:id="rId20"/>
    <sheet name="R-21" sheetId="21" r:id="rId21"/>
    <sheet name="R-22" sheetId="22" r:id="rId22"/>
    <sheet name="R-23" sheetId="23" r:id="rId23"/>
    <sheet name="R-24" sheetId="24" r:id="rId24"/>
    <sheet name="Sheet1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4" l="1"/>
  <c r="C30" i="24" s="1"/>
  <c r="C31" i="24" s="1"/>
  <c r="C26" i="24"/>
  <c r="C23" i="24"/>
  <c r="C20" i="24"/>
  <c r="C17" i="24"/>
  <c r="C27" i="23"/>
  <c r="C30" i="23" s="1"/>
  <c r="C31" i="23" s="1"/>
  <c r="C26" i="23"/>
  <c r="C23" i="23"/>
  <c r="C20" i="23"/>
  <c r="C17" i="23"/>
  <c r="C27" i="22"/>
  <c r="C30" i="22" s="1"/>
  <c r="C31" i="22" s="1"/>
  <c r="C26" i="22"/>
  <c r="C23" i="22"/>
  <c r="C20" i="22"/>
  <c r="C17" i="22"/>
  <c r="C27" i="21"/>
  <c r="C30" i="21" s="1"/>
  <c r="C31" i="21" s="1"/>
  <c r="C26" i="21"/>
  <c r="C23" i="21"/>
  <c r="C20" i="21"/>
  <c r="C17" i="21"/>
  <c r="C27" i="20"/>
  <c r="C30" i="20" s="1"/>
  <c r="C31" i="20" s="1"/>
  <c r="C26" i="20"/>
  <c r="C23" i="20"/>
  <c r="C20" i="20"/>
  <c r="C17" i="20"/>
  <c r="C27" i="19"/>
  <c r="C30" i="19" s="1"/>
  <c r="C31" i="19" s="1"/>
  <c r="C26" i="19"/>
  <c r="C23" i="19"/>
  <c r="C20" i="19"/>
  <c r="C17" i="19"/>
  <c r="C27" i="18"/>
  <c r="C30" i="18" s="1"/>
  <c r="C31" i="18" s="1"/>
  <c r="C26" i="18"/>
  <c r="C23" i="18"/>
  <c r="C20" i="18"/>
  <c r="C17" i="18"/>
  <c r="C27" i="17"/>
  <c r="C30" i="17" s="1"/>
  <c r="C31" i="17" s="1"/>
  <c r="C26" i="17"/>
  <c r="C23" i="17"/>
  <c r="C20" i="17"/>
  <c r="C17" i="17"/>
  <c r="C27" i="16"/>
  <c r="C30" i="16" s="1"/>
  <c r="C31" i="16" s="1"/>
  <c r="C26" i="16"/>
  <c r="C23" i="16"/>
  <c r="C20" i="16"/>
  <c r="C17" i="16"/>
  <c r="C26" i="15"/>
  <c r="C23" i="15"/>
  <c r="C20" i="15"/>
  <c r="C26" i="14"/>
  <c r="C23" i="14"/>
  <c r="C20" i="14"/>
  <c r="C26" i="13"/>
  <c r="C23" i="13"/>
  <c r="C28" i="24" l="1"/>
  <c r="C28" i="23"/>
  <c r="C28" i="22"/>
  <c r="C28" i="21"/>
  <c r="C28" i="20"/>
  <c r="C28" i="19"/>
  <c r="C28" i="18"/>
  <c r="C28" i="17"/>
  <c r="C28" i="16"/>
  <c r="C20" i="13" l="1"/>
  <c r="C26" i="12"/>
  <c r="C23" i="12"/>
  <c r="C20" i="12"/>
  <c r="C26" i="11"/>
  <c r="C23" i="11"/>
  <c r="C20" i="11"/>
  <c r="C26" i="10"/>
  <c r="C23" i="10"/>
  <c r="C20" i="10"/>
  <c r="C26" i="9"/>
  <c r="C23" i="9"/>
  <c r="C20" i="9"/>
  <c r="C26" i="8"/>
  <c r="C23" i="8"/>
  <c r="C20" i="8"/>
  <c r="C26" i="7"/>
  <c r="C23" i="7"/>
  <c r="C20" i="7"/>
  <c r="C26" i="6"/>
  <c r="C23" i="6"/>
  <c r="C20" i="6"/>
  <c r="C26" i="5"/>
  <c r="C23" i="5"/>
  <c r="C20" i="5"/>
  <c r="C20" i="4"/>
  <c r="C23" i="4"/>
  <c r="C26" i="4"/>
  <c r="C26" i="3"/>
  <c r="C23" i="3"/>
  <c r="C20" i="3"/>
  <c r="C26" i="2"/>
  <c r="C23" i="2"/>
  <c r="C20" i="2"/>
  <c r="C17" i="1"/>
  <c r="C20" i="1"/>
  <c r="C23" i="1"/>
  <c r="C26" i="1"/>
  <c r="C27" i="1" l="1"/>
  <c r="C28" i="1" s="1"/>
  <c r="C30" i="1" l="1"/>
  <c r="C31" i="1" s="1"/>
  <c r="C27" i="15"/>
  <c r="C17" i="15"/>
  <c r="C27" i="14"/>
  <c r="C17" i="14"/>
  <c r="C27" i="13"/>
  <c r="C17" i="13"/>
  <c r="C27" i="12"/>
  <c r="C17" i="12"/>
  <c r="C27" i="11"/>
  <c r="C17" i="11"/>
  <c r="C27" i="10"/>
  <c r="C17" i="10"/>
  <c r="C27" i="9"/>
  <c r="C17" i="9"/>
  <c r="C27" i="8"/>
  <c r="C17" i="8"/>
  <c r="C27" i="7"/>
  <c r="C28" i="7" s="1"/>
  <c r="C17" i="7"/>
  <c r="C27" i="6"/>
  <c r="C28" i="6" s="1"/>
  <c r="C17" i="6"/>
  <c r="C27" i="5"/>
  <c r="C17" i="5"/>
  <c r="C27" i="4"/>
  <c r="C17" i="4"/>
  <c r="C17" i="3"/>
  <c r="C27" i="3"/>
  <c r="C30" i="15" l="1"/>
  <c r="C31" i="15" s="1"/>
  <c r="C28" i="15"/>
  <c r="C30" i="14"/>
  <c r="C31" i="14" s="1"/>
  <c r="C28" i="14"/>
  <c r="C30" i="13"/>
  <c r="C31" i="13" s="1"/>
  <c r="C28" i="13"/>
  <c r="C30" i="12"/>
  <c r="C31" i="12" s="1"/>
  <c r="C28" i="12"/>
  <c r="C30" i="11"/>
  <c r="C31" i="11" s="1"/>
  <c r="C28" i="11"/>
  <c r="C30" i="10"/>
  <c r="C31" i="10" s="1"/>
  <c r="C28" i="10"/>
  <c r="C30" i="9"/>
  <c r="C31" i="9" s="1"/>
  <c r="C28" i="9"/>
  <c r="C30" i="8"/>
  <c r="C31" i="8" s="1"/>
  <c r="C28" i="8"/>
  <c r="C30" i="5"/>
  <c r="C31" i="5" s="1"/>
  <c r="C28" i="5"/>
  <c r="C30" i="4"/>
  <c r="C31" i="4" s="1"/>
  <c r="C28" i="4"/>
  <c r="C30" i="3"/>
  <c r="C31" i="3" s="1"/>
  <c r="C28" i="3"/>
  <c r="C30" i="7"/>
  <c r="C31" i="7" s="1"/>
  <c r="C30" i="6"/>
  <c r="C31" i="6" s="1"/>
  <c r="C27" i="2" l="1"/>
  <c r="C17" i="2"/>
  <c r="C28" i="2" l="1"/>
  <c r="C30" i="2"/>
  <c r="C31" i="2"/>
</calcChain>
</file>

<file path=xl/sharedStrings.xml><?xml version="1.0" encoding="utf-8"?>
<sst xmlns="http://schemas.openxmlformats.org/spreadsheetml/2006/main" count="879" uniqueCount="55">
  <si>
    <t>Percent</t>
  </si>
  <si>
    <t>Total</t>
  </si>
  <si>
    <t>Apparel</t>
  </si>
  <si>
    <t>Transportation</t>
  </si>
  <si>
    <t>Medical Care</t>
  </si>
  <si>
    <t>Recreation</t>
  </si>
  <si>
    <t>Education and Communication</t>
  </si>
  <si>
    <t>Other Goods and Services</t>
  </si>
  <si>
    <t>Commodities and Services</t>
  </si>
  <si>
    <t>Outlets</t>
  </si>
  <si>
    <t>Quotes</t>
  </si>
  <si>
    <t>Used in Estimation</t>
  </si>
  <si>
    <t>Collected</t>
  </si>
  <si>
    <t>Eligible</t>
  </si>
  <si>
    <t>Number</t>
  </si>
  <si>
    <t>Shelter</t>
  </si>
  <si>
    <t xml:space="preserve">   Number</t>
  </si>
  <si>
    <t xml:space="preserve">   Percent</t>
  </si>
  <si>
    <t>Food</t>
  </si>
  <si>
    <t>Housing (Excluding Shelter)</t>
  </si>
  <si>
    <t>Eligible for Collection</t>
  </si>
  <si>
    <t>      Number</t>
  </si>
  <si>
    <t>Collected - Data Reported</t>
  </si>
  <si>
    <t xml:space="preserve">Number </t>
  </si>
  <si>
    <t xml:space="preserve"> Used in Estimation </t>
  </si>
  <si>
    <t>Collected - Rent Reported</t>
  </si>
  <si>
    <t>      Percent</t>
  </si>
  <si>
    <t>Vacant</t>
  </si>
  <si>
    <t>Not-Interviewed, Not Vacant</t>
  </si>
  <si>
    <t>     Total Number</t>
  </si>
  <si>
    <t>Not Used in Estimation</t>
  </si>
  <si>
    <t>Table R-2. Response rates for the CPI-U, Chicago-Naperville-Elgin, IL-IN-WII, 2023</t>
  </si>
  <si>
    <t>Table R-3. Response rates for the CPI-U, Los Angeles-Long Beach-Anaheim, CA,  2023</t>
  </si>
  <si>
    <t>Table R-4. Response rates for the CPI-U, New York-Newark-Jersey City, NY-NJ-PA,  2023</t>
  </si>
  <si>
    <t>Table R-5. Response rates for the CPI-U, Philadelphia-Camden-Wilmington, PA-NJ-DE-MD,  2023</t>
  </si>
  <si>
    <t>Table R-6. Response rates for the CPI-U, San Francisco-Oakland-Hayward, CA, 2023</t>
  </si>
  <si>
    <t>Table R-7. Response rates for the CPI-U, Washington-Arlington-Alexandria, DC-VA-MD-WV,  2023</t>
  </si>
  <si>
    <t>Table R-8. Response rates for the CPI-U, Boston-Cambridge-Newton, MA-NH 2023</t>
  </si>
  <si>
    <t>Table R-9. Response rates for the CPI-U, Baltimore-Columbia-Towson, MD, 2023</t>
  </si>
  <si>
    <t>Table R-10. Response rates for the CPI-U, Miami-Fort Lauderdale-West Palm Beach, FL, 2023</t>
  </si>
  <si>
    <t>Table R-11. Response rates for the CPI-U, St. Louis, MO-IL, 2023</t>
  </si>
  <si>
    <t>Table R-12. Response rates for the CPI-U, Dallas-Fort Worth-Arlington, TX,  2023</t>
  </si>
  <si>
    <t>Table R-13. Response rates for the CPI-U, Detroit-Warren-Dearborn, MI, 2023</t>
  </si>
  <si>
    <t>Table R-14. Response rates for the CPI-U, Houston-The Woodlands-Sugar Land, TX, 2023</t>
  </si>
  <si>
    <t>Table R-15. Response rates for the CPI-U, Minneapolis-St. Paul-Bloomington, MN-WI,  2023</t>
  </si>
  <si>
    <t>Table R-16. Response rates for the CPI-U, Phoenix-Mesa-Scottsdale, AZ, 2023</t>
  </si>
  <si>
    <t>Table R-17. Response rates for the CPI-U, Atlanta-Sandy Springs-Roswell, GA, 2023</t>
  </si>
  <si>
    <t>Table R-18. Response rates for the CPI-U, Tampa-St. Petersburg-Clearwater, FL, 2023</t>
  </si>
  <si>
    <t>Table R-19. Response rates for the CPI-U, Seattle-Tacoma-Bellevue, WA, 2023</t>
  </si>
  <si>
    <t>Table R-20. Response rates for the CPI-U, San Diego-Carlsbad, CA, 2023</t>
  </si>
  <si>
    <t>Table R-21. Response rates for the CPI-U, Riverside-San Bernardino-Ontario, CA, 2023</t>
  </si>
  <si>
    <t>Table R-22. Response rates for the CPI-U, Denver-Aurora-Lakewood, CO, 2023</t>
  </si>
  <si>
    <t>Table R-24. Response rates for the CPI-U, Urban Alaska 2023</t>
  </si>
  <si>
    <t>Table R-23. Response rates for the CPI-U, Urban Hawaii, 2023</t>
  </si>
  <si>
    <t>Table R-1. Response rates for the CPI-U, U.S. city average,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</si>
</sst>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F1B1C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66" fontId="0" fillId="0" borderId="0" xfId="1" applyNumberFormat="1" applyFont="1" applyBorder="1"/>
    <xf numFmtId="165" fontId="1" fillId="0" borderId="0" xfId="0" applyNumberFormat="1" applyFont="1"/>
    <xf numFmtId="0" fontId="1" fillId="0" borderId="0" xfId="0" applyFont="1" applyAlignment="1">
      <alignment horizontal="left" vertical="center" wrapText="1"/>
    </xf>
    <xf numFmtId="3" fontId="1" fillId="0" borderId="0" xfId="0" applyNumberFormat="1" applyFont="1"/>
    <xf numFmtId="0" fontId="1" fillId="0" borderId="7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66" fontId="1" fillId="0" borderId="7" xfId="1" applyNumberFormat="1" applyFont="1" applyBorder="1" applyAlignment="1">
      <alignment horizontal="right" vertical="center"/>
    </xf>
    <xf numFmtId="167" fontId="1" fillId="0" borderId="8" xfId="2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1" fillId="0" borderId="8" xfId="2" applyNumberFormat="1" applyFont="1" applyBorder="1" applyAlignment="1">
      <alignment horizontal="right" vertical="center"/>
    </xf>
    <xf numFmtId="165" fontId="1" fillId="0" borderId="7" xfId="2" applyNumberFormat="1" applyFont="1" applyBorder="1" applyAlignment="1">
      <alignment horizontal="right" vertical="center"/>
    </xf>
    <xf numFmtId="165" fontId="1" fillId="0" borderId="16" xfId="2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67" fontId="6" fillId="0" borderId="5" xfId="2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165" fontId="6" fillId="0" borderId="9" xfId="0" applyNumberFormat="1" applyFont="1" applyBorder="1" applyAlignment="1">
      <alignment horizontal="right" vertical="center"/>
    </xf>
    <xf numFmtId="166" fontId="6" fillId="0" borderId="9" xfId="1" applyNumberFormat="1" applyFont="1" applyBorder="1" applyAlignment="1">
      <alignment horizontal="right" vertical="center"/>
    </xf>
    <xf numFmtId="167" fontId="6" fillId="0" borderId="5" xfId="0" applyNumberFormat="1" applyFont="1" applyBorder="1" applyAlignment="1">
      <alignment horizontal="right" vertical="center"/>
    </xf>
    <xf numFmtId="166" fontId="0" fillId="0" borderId="5" xfId="1" applyNumberFormat="1" applyFont="1" applyBorder="1"/>
    <xf numFmtId="166" fontId="0" fillId="0" borderId="9" xfId="1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9" xfId="0" applyFont="1" applyBorder="1"/>
    <xf numFmtId="165" fontId="7" fillId="0" borderId="5" xfId="0" applyNumberFormat="1" applyFont="1" applyBorder="1"/>
    <xf numFmtId="165" fontId="7" fillId="0" borderId="9" xfId="0" applyNumberFormat="1" applyFont="1" applyBorder="1"/>
    <xf numFmtId="0" fontId="1" fillId="0" borderId="3" xfId="0" applyFont="1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66" fontId="7" fillId="0" borderId="7" xfId="1" applyNumberFormat="1" applyFont="1" applyBorder="1" applyAlignment="1">
      <alignment horizontal="right" vertical="center"/>
    </xf>
    <xf numFmtId="167" fontId="7" fillId="0" borderId="8" xfId="2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65" fontId="7" fillId="0" borderId="8" xfId="2" applyNumberFormat="1" applyFont="1" applyBorder="1" applyAlignment="1">
      <alignment horizontal="right" vertical="center"/>
    </xf>
    <xf numFmtId="9" fontId="7" fillId="0" borderId="6" xfId="2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 wrapText="1"/>
    </xf>
    <xf numFmtId="165" fontId="7" fillId="0" borderId="16" xfId="2" applyNumberFormat="1" applyFont="1" applyBorder="1" applyAlignment="1">
      <alignment horizontal="right" vertical="center"/>
    </xf>
    <xf numFmtId="165" fontId="7" fillId="0" borderId="7" xfId="2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8" fillId="0" borderId="9" xfId="0" applyFont="1" applyBorder="1"/>
    <xf numFmtId="3" fontId="7" fillId="0" borderId="9" xfId="0" applyNumberFormat="1" applyFont="1" applyBorder="1" applyAlignment="1">
      <alignment horizontal="right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textRotation="90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5" fontId="7" fillId="0" borderId="5" xfId="0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/>
  </sheetViews>
  <sheetFormatPr defaultColWidth="9.109375" defaultRowHeight="11.4" x14ac:dyDescent="0.2"/>
  <cols>
    <col min="1" max="1" width="21.6640625" style="1" customWidth="1"/>
    <col min="2" max="2" width="16.6640625" style="1" customWidth="1"/>
    <col min="3" max="3" width="17.88671875" style="1" bestFit="1" customWidth="1"/>
    <col min="4" max="4" width="7.44140625" style="1" bestFit="1" customWidth="1"/>
    <col min="5" max="5" width="13.6640625" style="1" bestFit="1" customWidth="1"/>
    <col min="6" max="6" width="9.5546875" style="1" bestFit="1" customWidth="1"/>
    <col min="7" max="7" width="7.44140625" style="1" bestFit="1" customWidth="1"/>
    <col min="8" max="8" width="9.109375" style="1"/>
    <col min="9" max="9" width="7" style="1" bestFit="1" customWidth="1"/>
    <col min="10" max="10" width="11.109375" style="1" bestFit="1" customWidth="1"/>
    <col min="11" max="11" width="12.44140625" style="1" bestFit="1" customWidth="1"/>
    <col min="12" max="16384" width="9.109375" style="1"/>
  </cols>
  <sheetData>
    <row r="1" spans="1:11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59" customFormat="1" x14ac:dyDescent="0.2">
      <c r="A2" s="44" t="s">
        <v>8</v>
      </c>
      <c r="B2" s="44" t="s">
        <v>9</v>
      </c>
      <c r="C2" s="57" t="s">
        <v>10</v>
      </c>
      <c r="D2" s="57" t="s">
        <v>10</v>
      </c>
      <c r="E2" s="57" t="s">
        <v>10</v>
      </c>
      <c r="F2" s="57" t="s">
        <v>10</v>
      </c>
      <c r="G2" s="57" t="s">
        <v>10</v>
      </c>
      <c r="H2" s="57" t="s">
        <v>10</v>
      </c>
      <c r="I2" s="57" t="s">
        <v>10</v>
      </c>
      <c r="J2" s="57" t="s">
        <v>10</v>
      </c>
      <c r="K2" s="57" t="s">
        <v>10</v>
      </c>
    </row>
    <row r="3" spans="1:11" ht="34.200000000000003" x14ac:dyDescent="0.2">
      <c r="A3" s="58"/>
      <c r="B3" s="58"/>
      <c r="C3" s="44" t="s">
        <v>1</v>
      </c>
      <c r="D3" s="44" t="s">
        <v>2</v>
      </c>
      <c r="E3" s="44" t="s">
        <v>6</v>
      </c>
      <c r="F3" s="44" t="s">
        <v>5</v>
      </c>
      <c r="G3" s="44" t="s">
        <v>18</v>
      </c>
      <c r="H3" s="44" t="s">
        <v>19</v>
      </c>
      <c r="I3" s="44" t="s">
        <v>4</v>
      </c>
      <c r="J3" s="44" t="s">
        <v>7</v>
      </c>
      <c r="K3" s="44" t="s">
        <v>3</v>
      </c>
    </row>
    <row r="4" spans="1:11" x14ac:dyDescent="0.2">
      <c r="A4" s="45" t="s">
        <v>13</v>
      </c>
      <c r="B4" s="49">
        <v>337924</v>
      </c>
      <c r="C4" s="49">
        <v>1215994</v>
      </c>
      <c r="D4" s="49">
        <v>203059</v>
      </c>
      <c r="E4" s="49">
        <v>91619</v>
      </c>
      <c r="F4" s="49">
        <v>100695</v>
      </c>
      <c r="G4" s="49">
        <v>404457</v>
      </c>
      <c r="H4" s="49">
        <v>141389</v>
      </c>
      <c r="I4" s="49">
        <v>87935</v>
      </c>
      <c r="J4" s="49">
        <v>43206</v>
      </c>
      <c r="K4" s="49">
        <v>143634</v>
      </c>
    </row>
    <row r="5" spans="1:11" x14ac:dyDescent="0.2">
      <c r="A5" s="46" t="s">
        <v>12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7" t="s">
        <v>14</v>
      </c>
      <c r="B6" s="50">
        <v>287742</v>
      </c>
      <c r="C6" s="50">
        <v>869288</v>
      </c>
      <c r="D6" s="50">
        <v>128894</v>
      </c>
      <c r="E6" s="50">
        <v>69884</v>
      </c>
      <c r="F6" s="50">
        <v>70100</v>
      </c>
      <c r="G6" s="50">
        <v>336724</v>
      </c>
      <c r="H6" s="50">
        <v>103854</v>
      </c>
      <c r="I6" s="50">
        <v>26419</v>
      </c>
      <c r="J6" s="50">
        <v>28299</v>
      </c>
      <c r="K6" s="50">
        <v>105114</v>
      </c>
    </row>
    <row r="7" spans="1:11" x14ac:dyDescent="0.2">
      <c r="A7" s="47" t="s">
        <v>0</v>
      </c>
      <c r="B7" s="51">
        <v>85.1</v>
      </c>
      <c r="C7" s="51">
        <v>71.5</v>
      </c>
      <c r="D7" s="53">
        <v>63.5</v>
      </c>
      <c r="E7" s="53">
        <v>76.3</v>
      </c>
      <c r="F7" s="53">
        <v>69.599999999999994</v>
      </c>
      <c r="G7" s="53">
        <v>83.3</v>
      </c>
      <c r="H7" s="53">
        <v>73.5</v>
      </c>
      <c r="I7" s="53">
        <v>30</v>
      </c>
      <c r="J7" s="53">
        <v>65.5</v>
      </c>
      <c r="K7" s="53">
        <v>73.2</v>
      </c>
    </row>
    <row r="8" spans="1:11" x14ac:dyDescent="0.2">
      <c r="A8" s="46" t="s">
        <v>11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x14ac:dyDescent="0.2">
      <c r="A9" s="47" t="s">
        <v>14</v>
      </c>
      <c r="B9" s="50">
        <v>272797</v>
      </c>
      <c r="C9" s="50">
        <v>863782</v>
      </c>
      <c r="D9" s="50">
        <v>127264</v>
      </c>
      <c r="E9" s="50">
        <v>69500</v>
      </c>
      <c r="F9" s="50">
        <v>69487</v>
      </c>
      <c r="G9" s="50">
        <v>335590</v>
      </c>
      <c r="H9" s="50">
        <v>103270</v>
      </c>
      <c r="I9" s="50">
        <v>26000</v>
      </c>
      <c r="J9" s="50">
        <v>28034</v>
      </c>
      <c r="K9" s="50">
        <v>104637</v>
      </c>
    </row>
    <row r="10" spans="1:11" x14ac:dyDescent="0.2">
      <c r="A10" s="48" t="s">
        <v>0</v>
      </c>
      <c r="B10" s="52">
        <v>80.7</v>
      </c>
      <c r="C10" s="52">
        <v>71</v>
      </c>
      <c r="D10" s="52">
        <v>62.7</v>
      </c>
      <c r="E10" s="52">
        <v>75.900000000000006</v>
      </c>
      <c r="F10" s="52">
        <v>69</v>
      </c>
      <c r="G10" s="52">
        <v>83</v>
      </c>
      <c r="H10" s="52">
        <v>73</v>
      </c>
      <c r="I10" s="52">
        <v>29.6</v>
      </c>
      <c r="J10" s="52">
        <v>64.900000000000006</v>
      </c>
      <c r="K10" s="52">
        <v>72.8</v>
      </c>
    </row>
    <row r="12" spans="1:11" x14ac:dyDescent="0.2">
      <c r="A12" s="55" t="s">
        <v>15</v>
      </c>
      <c r="B12" s="56"/>
      <c r="C12" s="3"/>
    </row>
    <row r="13" spans="1:11" ht="13.8" x14ac:dyDescent="0.2">
      <c r="A13" s="85" t="s">
        <v>20</v>
      </c>
      <c r="B13" s="2"/>
      <c r="C13" s="30"/>
      <c r="D13" s="2"/>
    </row>
    <row r="14" spans="1:11" ht="14.4" x14ac:dyDescent="0.3">
      <c r="A14" s="85" t="s">
        <v>21</v>
      </c>
      <c r="B14" s="2"/>
      <c r="C14" s="38">
        <v>81374</v>
      </c>
      <c r="D14" s="8"/>
      <c r="E14" s="9"/>
    </row>
    <row r="15" spans="1:11" ht="13.8" x14ac:dyDescent="0.2">
      <c r="A15" s="84" t="s">
        <v>22</v>
      </c>
      <c r="B15" s="20"/>
      <c r="C15" s="36"/>
      <c r="D15" s="8"/>
      <c r="E15" s="10"/>
    </row>
    <row r="16" spans="1:11" ht="14.4" x14ac:dyDescent="0.3">
      <c r="A16" s="85" t="s">
        <v>23</v>
      </c>
      <c r="B16" s="2"/>
      <c r="C16" s="39">
        <v>53035</v>
      </c>
      <c r="D16" s="11"/>
    </row>
    <row r="17" spans="1:5" ht="13.8" x14ac:dyDescent="0.2">
      <c r="A17" s="86" t="s">
        <v>0</v>
      </c>
      <c r="B17" s="87"/>
      <c r="C17" s="33">
        <f>C16/C14*100</f>
        <v>65.174380023103211</v>
      </c>
      <c r="D17" s="8"/>
      <c r="E17" s="10"/>
    </row>
    <row r="18" spans="1:5" ht="22.95" customHeight="1" x14ac:dyDescent="0.2">
      <c r="A18" s="85" t="s">
        <v>24</v>
      </c>
      <c r="B18" s="27" t="s">
        <v>25</v>
      </c>
      <c r="C18" s="32"/>
      <c r="D18" s="8"/>
      <c r="E18" s="10"/>
    </row>
    <row r="19" spans="1:5" ht="14.4" x14ac:dyDescent="0.3">
      <c r="A19" s="83"/>
      <c r="B19" s="28" t="s">
        <v>21</v>
      </c>
      <c r="C19" s="39">
        <v>46506</v>
      </c>
      <c r="D19" s="2"/>
    </row>
    <row r="20" spans="1:5" ht="13.8" x14ac:dyDescent="0.2">
      <c r="A20" s="83"/>
      <c r="B20" s="26" t="s">
        <v>26</v>
      </c>
      <c r="C20" s="31">
        <f>C19/C14*100</f>
        <v>57.150932730356132</v>
      </c>
      <c r="D20" s="8"/>
      <c r="E20" s="12"/>
    </row>
    <row r="21" spans="1:5" ht="13.8" x14ac:dyDescent="0.2">
      <c r="A21" s="85" t="s">
        <v>24</v>
      </c>
      <c r="B21" s="27" t="s">
        <v>27</v>
      </c>
      <c r="C21" s="30"/>
      <c r="D21" s="8"/>
      <c r="E21" s="10"/>
    </row>
    <row r="22" spans="1:5" ht="14.4" x14ac:dyDescent="0.3">
      <c r="A22" s="83"/>
      <c r="B22" s="28" t="s">
        <v>21</v>
      </c>
      <c r="C22" s="39">
        <v>3345</v>
      </c>
      <c r="D22" s="2"/>
    </row>
    <row r="23" spans="1:5" ht="13.8" x14ac:dyDescent="0.2">
      <c r="A23" s="83"/>
      <c r="B23" s="26" t="s">
        <v>26</v>
      </c>
      <c r="C23" s="31">
        <f>C22/C14*100</f>
        <v>4.1106495932361691</v>
      </c>
      <c r="D23" s="8"/>
      <c r="E23" s="12"/>
    </row>
    <row r="24" spans="1:5" ht="22.8" x14ac:dyDescent="0.2">
      <c r="A24" s="85" t="s">
        <v>24</v>
      </c>
      <c r="B24" s="27" t="s">
        <v>28</v>
      </c>
      <c r="C24" s="30"/>
      <c r="D24" s="8"/>
      <c r="E24" s="10"/>
    </row>
    <row r="25" spans="1:5" ht="14.4" x14ac:dyDescent="0.3">
      <c r="A25" s="83"/>
      <c r="B25" s="28" t="s">
        <v>21</v>
      </c>
      <c r="C25" s="39">
        <v>23980</v>
      </c>
      <c r="D25" s="11"/>
    </row>
    <row r="26" spans="1:5" ht="14.4" thickBot="1" x14ac:dyDescent="0.25">
      <c r="A26" s="83"/>
      <c r="B26" s="29" t="s">
        <v>26</v>
      </c>
      <c r="C26" s="31">
        <f>C25/C14*100</f>
        <v>29.468872121316391</v>
      </c>
      <c r="D26" s="8"/>
      <c r="E26" s="12"/>
    </row>
    <row r="27" spans="1:5" ht="14.4" thickTop="1" x14ac:dyDescent="0.2">
      <c r="A27" s="83"/>
      <c r="B27" s="28" t="s">
        <v>29</v>
      </c>
      <c r="C27" s="34">
        <f>C19+C22+C25</f>
        <v>73831</v>
      </c>
      <c r="D27" s="8"/>
      <c r="E27" s="10"/>
    </row>
    <row r="28" spans="1:5" ht="13.8" x14ac:dyDescent="0.2">
      <c r="A28" s="83"/>
      <c r="B28" s="28" t="s">
        <v>26</v>
      </c>
      <c r="C28" s="35">
        <f>C27/C14*100</f>
        <v>90.730454444908688</v>
      </c>
      <c r="D28" s="2"/>
    </row>
    <row r="29" spans="1:5" ht="13.8" x14ac:dyDescent="0.2">
      <c r="A29" s="84" t="s">
        <v>30</v>
      </c>
      <c r="B29" s="20"/>
      <c r="C29" s="30"/>
      <c r="D29" s="8"/>
      <c r="E29" s="12"/>
    </row>
    <row r="30" spans="1:5" ht="13.8" x14ac:dyDescent="0.2">
      <c r="A30" s="85" t="s">
        <v>14</v>
      </c>
      <c r="B30" s="2"/>
      <c r="C30" s="36">
        <f>C14-C27</f>
        <v>7543</v>
      </c>
      <c r="D30" s="8"/>
      <c r="E30" s="10"/>
    </row>
    <row r="31" spans="1:5" ht="13.8" x14ac:dyDescent="0.2">
      <c r="A31" s="85" t="s">
        <v>0</v>
      </c>
      <c r="B31" s="2"/>
      <c r="C31" s="37">
        <f>C30/C14*100</f>
        <v>9.2695455550913053</v>
      </c>
    </row>
    <row r="32" spans="1:5" ht="28.8" x14ac:dyDescent="0.2">
      <c r="A32" s="19"/>
      <c r="B32" s="19"/>
      <c r="C32" s="19"/>
    </row>
  </sheetData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workbookViewId="0"/>
  </sheetViews>
  <sheetFormatPr defaultRowHeight="14.4" x14ac:dyDescent="0.3"/>
  <cols>
    <col min="1" max="1" width="35.109375" customWidth="1"/>
    <col min="2" max="2" width="15" customWidth="1"/>
    <col min="4" max="4" width="16.109375" bestFit="1" customWidth="1"/>
  </cols>
  <sheetData>
    <row r="1" spans="1:9" ht="34.200000000000003" x14ac:dyDescent="0.3">
      <c r="A1" s="82" t="s">
        <v>39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4695</v>
      </c>
      <c r="C4" s="77">
        <v>20837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4010</v>
      </c>
      <c r="C6" s="79">
        <v>15143</v>
      </c>
      <c r="D6" s="8"/>
      <c r="E6" s="22"/>
    </row>
    <row r="7" spans="1:9" x14ac:dyDescent="0.3">
      <c r="A7" s="75" t="s">
        <v>17</v>
      </c>
      <c r="B7" s="80">
        <v>85.4</v>
      </c>
      <c r="C7" s="80">
        <v>72.7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3860</v>
      </c>
      <c r="C9" s="79">
        <v>15099</v>
      </c>
      <c r="D9" s="8"/>
      <c r="E9" s="21"/>
    </row>
    <row r="10" spans="1:9" x14ac:dyDescent="0.3">
      <c r="A10" s="76" t="s">
        <v>17</v>
      </c>
      <c r="B10" s="67">
        <v>82.2</v>
      </c>
      <c r="C10" s="67">
        <v>72.5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2040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1404</v>
      </c>
      <c r="D16" s="8"/>
      <c r="E16" s="22"/>
    </row>
    <row r="17" spans="1:5" x14ac:dyDescent="0.3">
      <c r="A17" s="86" t="s">
        <v>0</v>
      </c>
      <c r="B17" s="95"/>
      <c r="C17" s="17">
        <f>C16/C14*100</f>
        <v>68.82352941176471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1316</v>
      </c>
      <c r="D19" s="8"/>
      <c r="E19" s="22"/>
    </row>
    <row r="20" spans="1:5" x14ac:dyDescent="0.3">
      <c r="A20" s="83"/>
      <c r="B20" s="5" t="s">
        <v>26</v>
      </c>
      <c r="C20" s="23">
        <f>C19/C14*100</f>
        <v>64.509803921568633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127</v>
      </c>
    </row>
    <row r="23" spans="1:5" x14ac:dyDescent="0.3">
      <c r="A23" s="83"/>
      <c r="B23" s="5" t="s">
        <v>26</v>
      </c>
      <c r="C23" s="23">
        <f>C22/C14*100</f>
        <v>6.2254901960784315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421</v>
      </c>
    </row>
    <row r="26" spans="1:5" ht="15" thickBot="1" x14ac:dyDescent="0.35">
      <c r="A26" s="83"/>
      <c r="B26" s="18" t="s">
        <v>26</v>
      </c>
      <c r="C26" s="25">
        <f>C25/C14*100</f>
        <v>20.637254901960784</v>
      </c>
    </row>
    <row r="27" spans="1:5" ht="15" thickTop="1" x14ac:dyDescent="0.3">
      <c r="A27" s="83"/>
      <c r="B27" s="4" t="s">
        <v>29</v>
      </c>
      <c r="C27" s="14">
        <f>C19+C22+C25</f>
        <v>1864</v>
      </c>
    </row>
    <row r="28" spans="1:5" x14ac:dyDescent="0.3">
      <c r="A28" s="83"/>
      <c r="B28" s="4" t="s">
        <v>26</v>
      </c>
      <c r="C28" s="24">
        <f>C27/C14*100</f>
        <v>91.372549019607845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176</v>
      </c>
    </row>
    <row r="31" spans="1:5" x14ac:dyDescent="0.3">
      <c r="A31" s="86" t="s">
        <v>0</v>
      </c>
      <c r="B31" s="95"/>
      <c r="C31" s="23">
        <f>C30/C14*100</f>
        <v>8.6274509803921564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/>
  </sheetViews>
  <sheetFormatPr defaultRowHeight="14.4" x14ac:dyDescent="0.3"/>
  <cols>
    <col min="1" max="1" width="34.44140625" customWidth="1"/>
    <col min="2" max="2" width="14" customWidth="1"/>
    <col min="4" max="4" width="16.109375" bestFit="1" customWidth="1"/>
  </cols>
  <sheetData>
    <row r="1" spans="1:9" ht="22.8" x14ac:dyDescent="0.3">
      <c r="A1" s="82" t="s">
        <v>40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5215</v>
      </c>
      <c r="C4" s="77">
        <v>18033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4771</v>
      </c>
      <c r="C6" s="79">
        <v>14141</v>
      </c>
      <c r="D6" s="8"/>
      <c r="E6" s="22"/>
    </row>
    <row r="7" spans="1:9" x14ac:dyDescent="0.3">
      <c r="A7" s="75" t="s">
        <v>17</v>
      </c>
      <c r="B7" s="80">
        <v>91.5</v>
      </c>
      <c r="C7" s="80">
        <v>78.400000000000006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4554</v>
      </c>
      <c r="C9" s="79">
        <v>14099</v>
      </c>
      <c r="D9" s="8"/>
      <c r="E9" s="21"/>
    </row>
    <row r="10" spans="1:9" x14ac:dyDescent="0.3">
      <c r="A10" s="76" t="s">
        <v>17</v>
      </c>
      <c r="B10" s="67">
        <v>87.3</v>
      </c>
      <c r="C10" s="67">
        <v>78.2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901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578</v>
      </c>
      <c r="D16" s="8"/>
      <c r="E16" s="22"/>
    </row>
    <row r="17" spans="1:5" x14ac:dyDescent="0.3">
      <c r="A17" s="86" t="s">
        <v>0</v>
      </c>
      <c r="B17" s="95"/>
      <c r="C17" s="17">
        <f>C16/C14*100</f>
        <v>64.15094339622641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513</v>
      </c>
      <c r="D19" s="8"/>
      <c r="E19" s="22"/>
    </row>
    <row r="20" spans="1:5" x14ac:dyDescent="0.3">
      <c r="A20" s="83"/>
      <c r="B20" s="5" t="s">
        <v>26</v>
      </c>
      <c r="C20" s="23">
        <f>C19/C14*100</f>
        <v>56.936736958934517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41</v>
      </c>
    </row>
    <row r="23" spans="1:5" x14ac:dyDescent="0.3">
      <c r="A23" s="83"/>
      <c r="B23" s="5" t="s">
        <v>26</v>
      </c>
      <c r="C23" s="23">
        <f>C22/C14*100</f>
        <v>4.5504994450610434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278</v>
      </c>
    </row>
    <row r="26" spans="1:5" ht="15" thickBot="1" x14ac:dyDescent="0.35">
      <c r="A26" s="83"/>
      <c r="B26" s="18" t="s">
        <v>26</v>
      </c>
      <c r="C26" s="25">
        <f>C25/C14*100</f>
        <v>30.854605993340734</v>
      </c>
    </row>
    <row r="27" spans="1:5" ht="15" thickTop="1" x14ac:dyDescent="0.3">
      <c r="A27" s="83"/>
      <c r="B27" s="4" t="s">
        <v>29</v>
      </c>
      <c r="C27" s="14">
        <f>C19+C22+C25</f>
        <v>832</v>
      </c>
    </row>
    <row r="28" spans="1:5" x14ac:dyDescent="0.3">
      <c r="A28" s="83"/>
      <c r="B28" s="4" t="s">
        <v>26</v>
      </c>
      <c r="C28" s="24">
        <f>C27/C14*100</f>
        <v>92.341842397336293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69</v>
      </c>
    </row>
    <row r="31" spans="1:5" x14ac:dyDescent="0.3">
      <c r="A31" s="86" t="s">
        <v>0</v>
      </c>
      <c r="B31" s="95"/>
      <c r="C31" s="23">
        <f>C30/C14*100</f>
        <v>7.6581576026637066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1"/>
  <sheetViews>
    <sheetView workbookViewId="0"/>
  </sheetViews>
  <sheetFormatPr defaultRowHeight="14.4" x14ac:dyDescent="0.3"/>
  <cols>
    <col min="1" max="1" width="34.109375" customWidth="1"/>
    <col min="2" max="2" width="13" customWidth="1"/>
    <col min="4" max="4" width="16.109375" bestFit="1" customWidth="1"/>
  </cols>
  <sheetData>
    <row r="1" spans="1:9" ht="22.8" x14ac:dyDescent="0.3">
      <c r="A1" s="82" t="s">
        <v>41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8218</v>
      </c>
      <c r="C4" s="77">
        <v>31264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6368</v>
      </c>
      <c r="C6" s="79">
        <v>19778</v>
      </c>
      <c r="D6" s="8"/>
      <c r="E6" s="22"/>
    </row>
    <row r="7" spans="1:9" x14ac:dyDescent="0.3">
      <c r="A7" s="75" t="s">
        <v>17</v>
      </c>
      <c r="B7" s="80">
        <v>77.5</v>
      </c>
      <c r="C7" s="80">
        <v>63.3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6062</v>
      </c>
      <c r="C9" s="79">
        <v>19532</v>
      </c>
      <c r="D9" s="8"/>
      <c r="E9" s="21"/>
    </row>
    <row r="10" spans="1:9" x14ac:dyDescent="0.3">
      <c r="A10" s="76" t="s">
        <v>17</v>
      </c>
      <c r="B10" s="67">
        <v>73.8</v>
      </c>
      <c r="C10" s="67">
        <v>62.5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1932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1299</v>
      </c>
      <c r="D16" s="8"/>
      <c r="E16" s="22"/>
    </row>
    <row r="17" spans="1:5" x14ac:dyDescent="0.3">
      <c r="A17" s="86" t="s">
        <v>0</v>
      </c>
      <c r="B17" s="95"/>
      <c r="C17" s="17">
        <f>C16/C14*100</f>
        <v>67.236024844720504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1185</v>
      </c>
      <c r="D19" s="8"/>
      <c r="E19" s="22"/>
    </row>
    <row r="20" spans="1:5" x14ac:dyDescent="0.3">
      <c r="A20" s="83"/>
      <c r="B20" s="5" t="s">
        <v>26</v>
      </c>
      <c r="C20" s="23">
        <f>C19/C14*100</f>
        <v>61.335403726708073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104</v>
      </c>
    </row>
    <row r="23" spans="1:5" x14ac:dyDescent="0.3">
      <c r="A23" s="83"/>
      <c r="B23" s="5" t="s">
        <v>26</v>
      </c>
      <c r="C23" s="23">
        <f>C22/C14*100</f>
        <v>5.383022774327122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525</v>
      </c>
    </row>
    <row r="26" spans="1:5" ht="15" thickBot="1" x14ac:dyDescent="0.35">
      <c r="A26" s="83"/>
      <c r="B26" s="18" t="s">
        <v>26</v>
      </c>
      <c r="C26" s="25">
        <f>C25/C14*100</f>
        <v>27.173913043478258</v>
      </c>
    </row>
    <row r="27" spans="1:5" ht="15" thickTop="1" x14ac:dyDescent="0.3">
      <c r="A27" s="83"/>
      <c r="B27" s="4" t="s">
        <v>29</v>
      </c>
      <c r="C27" s="14">
        <f>C19+C22+C25</f>
        <v>1814</v>
      </c>
    </row>
    <row r="28" spans="1:5" x14ac:dyDescent="0.3">
      <c r="A28" s="83"/>
      <c r="B28" s="4" t="s">
        <v>26</v>
      </c>
      <c r="C28" s="24">
        <f>C27/C14*100</f>
        <v>93.892339544513462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118</v>
      </c>
    </row>
    <row r="31" spans="1:5" x14ac:dyDescent="0.3">
      <c r="A31" s="86" t="s">
        <v>0</v>
      </c>
      <c r="B31" s="95"/>
      <c r="C31" s="23">
        <f>C30/C14*100</f>
        <v>6.1076604554865428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1"/>
  <sheetViews>
    <sheetView workbookViewId="0"/>
  </sheetViews>
  <sheetFormatPr defaultRowHeight="14.4" x14ac:dyDescent="0.3"/>
  <cols>
    <col min="1" max="1" width="34.33203125" customWidth="1"/>
    <col min="2" max="2" width="14.5546875" customWidth="1"/>
    <col min="4" max="4" width="16.109375" bestFit="1" customWidth="1"/>
  </cols>
  <sheetData>
    <row r="1" spans="1:9" ht="22.8" x14ac:dyDescent="0.3">
      <c r="A1" s="82" t="s">
        <v>42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5438</v>
      </c>
      <c r="C4" s="77">
        <v>21399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4029</v>
      </c>
      <c r="C6" s="79">
        <v>13612</v>
      </c>
      <c r="D6" s="8"/>
      <c r="E6" s="22"/>
    </row>
    <row r="7" spans="1:9" x14ac:dyDescent="0.3">
      <c r="A7" s="75" t="s">
        <v>17</v>
      </c>
      <c r="B7" s="80">
        <v>74.099999999999994</v>
      </c>
      <c r="C7" s="80">
        <v>63.6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3816</v>
      </c>
      <c r="C9" s="79">
        <v>13529</v>
      </c>
      <c r="D9" s="8"/>
      <c r="E9" s="21"/>
    </row>
    <row r="10" spans="1:9" x14ac:dyDescent="0.3">
      <c r="A10" s="76" t="s">
        <v>17</v>
      </c>
      <c r="B10" s="67">
        <v>70.2</v>
      </c>
      <c r="C10" s="67">
        <v>63.2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883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390</v>
      </c>
      <c r="D16" s="8"/>
      <c r="E16" s="22"/>
    </row>
    <row r="17" spans="1:5" x14ac:dyDescent="0.3">
      <c r="A17" s="86" t="s">
        <v>0</v>
      </c>
      <c r="B17" s="95"/>
      <c r="C17" s="17">
        <f>C16/C14*100</f>
        <v>44.167610419026047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314</v>
      </c>
      <c r="D19" s="8"/>
      <c r="E19" s="22"/>
    </row>
    <row r="20" spans="1:5" x14ac:dyDescent="0.3">
      <c r="A20" s="83"/>
      <c r="B20" s="5" t="s">
        <v>26</v>
      </c>
      <c r="C20" s="23">
        <f>C19/C14*100</f>
        <v>35.560588901472251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41</v>
      </c>
    </row>
    <row r="23" spans="1:5" x14ac:dyDescent="0.3">
      <c r="A23" s="83"/>
      <c r="B23" s="5" t="s">
        <v>26</v>
      </c>
      <c r="C23" s="23">
        <f>C22/C14*100</f>
        <v>4.6432616081540203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407</v>
      </c>
    </row>
    <row r="26" spans="1:5" ht="15" thickBot="1" x14ac:dyDescent="0.35">
      <c r="A26" s="83"/>
      <c r="B26" s="18" t="s">
        <v>26</v>
      </c>
      <c r="C26" s="25">
        <f>C25/C14*100</f>
        <v>46.092865232163085</v>
      </c>
    </row>
    <row r="27" spans="1:5" ht="15" thickTop="1" x14ac:dyDescent="0.3">
      <c r="A27" s="83"/>
      <c r="B27" s="4" t="s">
        <v>29</v>
      </c>
      <c r="C27" s="14">
        <f>C19+C22+C25</f>
        <v>762</v>
      </c>
    </row>
    <row r="28" spans="1:5" x14ac:dyDescent="0.3">
      <c r="A28" s="83"/>
      <c r="B28" s="4" t="s">
        <v>26</v>
      </c>
      <c r="C28" s="24">
        <f>C27/C14*100</f>
        <v>86.296715741789356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121</v>
      </c>
    </row>
    <row r="31" spans="1:5" x14ac:dyDescent="0.3">
      <c r="A31" s="86" t="s">
        <v>0</v>
      </c>
      <c r="B31" s="95"/>
      <c r="C31" s="23">
        <f>C30/C14*100</f>
        <v>13.703284258210646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1"/>
  <sheetViews>
    <sheetView workbookViewId="0"/>
  </sheetViews>
  <sheetFormatPr defaultRowHeight="14.4" x14ac:dyDescent="0.3"/>
  <cols>
    <col min="1" max="1" width="35.44140625" customWidth="1"/>
    <col min="2" max="2" width="13" customWidth="1"/>
    <col min="4" max="4" width="16.109375" bestFit="1" customWidth="1"/>
  </cols>
  <sheetData>
    <row r="1" spans="1:9" ht="34.200000000000003" x14ac:dyDescent="0.3">
      <c r="A1" s="82" t="s">
        <v>43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6070</v>
      </c>
      <c r="C4" s="77">
        <v>27490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5201</v>
      </c>
      <c r="C6" s="79">
        <v>18260</v>
      </c>
      <c r="D6" s="8"/>
      <c r="E6" s="22"/>
    </row>
    <row r="7" spans="1:9" x14ac:dyDescent="0.3">
      <c r="A7" s="75" t="s">
        <v>17</v>
      </c>
      <c r="B7" s="80">
        <v>85.7</v>
      </c>
      <c r="C7" s="80">
        <v>66.400000000000006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4915</v>
      </c>
      <c r="C9" s="79">
        <v>18056</v>
      </c>
      <c r="D9" s="8"/>
      <c r="E9" s="21"/>
    </row>
    <row r="10" spans="1:9" x14ac:dyDescent="0.3">
      <c r="A10" s="76" t="s">
        <v>17</v>
      </c>
      <c r="B10" s="96">
        <v>81</v>
      </c>
      <c r="C10" s="67">
        <v>65.7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1775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1152</v>
      </c>
      <c r="D16" s="8"/>
      <c r="E16" s="22"/>
    </row>
    <row r="17" spans="1:5" x14ac:dyDescent="0.3">
      <c r="A17" s="86" t="s">
        <v>0</v>
      </c>
      <c r="B17" s="95"/>
      <c r="C17" s="17">
        <f>C16/C14*100</f>
        <v>64.901408450704224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970</v>
      </c>
      <c r="D19" s="8"/>
      <c r="E19" s="22"/>
    </row>
    <row r="20" spans="1:5" x14ac:dyDescent="0.3">
      <c r="A20" s="83"/>
      <c r="B20" s="5" t="s">
        <v>26</v>
      </c>
      <c r="C20" s="23">
        <f>C19/C14*100</f>
        <v>54.647887323943664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78</v>
      </c>
    </row>
    <row r="23" spans="1:5" x14ac:dyDescent="0.3">
      <c r="A23" s="83"/>
      <c r="B23" s="5" t="s">
        <v>26</v>
      </c>
      <c r="C23" s="23">
        <f>C22/C14*100</f>
        <v>4.394366197183099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549</v>
      </c>
    </row>
    <row r="26" spans="1:5" ht="15" thickBot="1" x14ac:dyDescent="0.35">
      <c r="A26" s="83"/>
      <c r="B26" s="18" t="s">
        <v>26</v>
      </c>
      <c r="C26" s="25">
        <f>C25/C14*100</f>
        <v>30.929577464788732</v>
      </c>
    </row>
    <row r="27" spans="1:5" ht="15" thickTop="1" x14ac:dyDescent="0.3">
      <c r="A27" s="83"/>
      <c r="B27" s="4" t="s">
        <v>29</v>
      </c>
      <c r="C27" s="14">
        <f>C19+C22+C25</f>
        <v>1597</v>
      </c>
    </row>
    <row r="28" spans="1:5" x14ac:dyDescent="0.3">
      <c r="A28" s="83"/>
      <c r="B28" s="4" t="s">
        <v>26</v>
      </c>
      <c r="C28" s="24">
        <f>C27/C14*100</f>
        <v>89.971830985915489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178</v>
      </c>
    </row>
    <row r="31" spans="1:5" x14ac:dyDescent="0.3">
      <c r="A31" s="86" t="s">
        <v>0</v>
      </c>
      <c r="B31" s="95"/>
      <c r="C31" s="23">
        <f>C30/C14*100</f>
        <v>10.028169014084506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1"/>
  <sheetViews>
    <sheetView workbookViewId="0"/>
  </sheetViews>
  <sheetFormatPr defaultRowHeight="14.4" x14ac:dyDescent="0.3"/>
  <cols>
    <col min="1" max="1" width="34.44140625" customWidth="1"/>
    <col min="2" max="2" width="13.5546875" customWidth="1"/>
    <col min="4" max="4" width="16.109375" bestFit="1" customWidth="1"/>
  </cols>
  <sheetData>
    <row r="1" spans="1:9" ht="34.200000000000003" x14ac:dyDescent="0.3">
      <c r="A1" s="82" t="s">
        <v>44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6399</v>
      </c>
      <c r="C4" s="77">
        <v>20936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5592</v>
      </c>
      <c r="C6" s="79">
        <v>15468</v>
      </c>
      <c r="D6" s="8"/>
      <c r="E6" s="22"/>
    </row>
    <row r="7" spans="1:9" x14ac:dyDescent="0.3">
      <c r="A7" s="75" t="s">
        <v>17</v>
      </c>
      <c r="B7" s="80">
        <v>87.4</v>
      </c>
      <c r="C7" s="80">
        <v>73.900000000000006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5363</v>
      </c>
      <c r="C9" s="79">
        <v>15401</v>
      </c>
      <c r="D9" s="8"/>
      <c r="E9" s="21"/>
    </row>
    <row r="10" spans="1:9" x14ac:dyDescent="0.3">
      <c r="A10" s="76" t="s">
        <v>17</v>
      </c>
      <c r="B10" s="67">
        <v>83.8</v>
      </c>
      <c r="C10" s="67">
        <v>73.599999999999994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1137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843</v>
      </c>
      <c r="D16" s="8"/>
      <c r="E16" s="22"/>
    </row>
    <row r="17" spans="1:5" x14ac:dyDescent="0.3">
      <c r="A17" s="86" t="s">
        <v>0</v>
      </c>
      <c r="B17" s="95"/>
      <c r="C17" s="17">
        <f>C16/C14*100</f>
        <v>74.142480211081789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749</v>
      </c>
      <c r="D19" s="8"/>
      <c r="E19" s="22"/>
    </row>
    <row r="20" spans="1:5" x14ac:dyDescent="0.3">
      <c r="A20" s="83"/>
      <c r="B20" s="5" t="s">
        <v>26</v>
      </c>
      <c r="C20" s="23">
        <f>C19/C14*100</f>
        <v>65.875109938434477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43</v>
      </c>
    </row>
    <row r="23" spans="1:5" x14ac:dyDescent="0.3">
      <c r="A23" s="83"/>
      <c r="B23" s="5" t="s">
        <v>26</v>
      </c>
      <c r="C23" s="23">
        <f>C22/C14*100</f>
        <v>3.781882145998241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238</v>
      </c>
    </row>
    <row r="26" spans="1:5" ht="15" thickBot="1" x14ac:dyDescent="0.35">
      <c r="A26" s="83"/>
      <c r="B26" s="18" t="s">
        <v>26</v>
      </c>
      <c r="C26" s="25">
        <f>C25/C14*100</f>
        <v>20.932277924362356</v>
      </c>
    </row>
    <row r="27" spans="1:5" ht="15" thickTop="1" x14ac:dyDescent="0.3">
      <c r="A27" s="83"/>
      <c r="B27" s="4" t="s">
        <v>29</v>
      </c>
      <c r="C27" s="14">
        <f>C19+C22+C25</f>
        <v>1030</v>
      </c>
    </row>
    <row r="28" spans="1:5" x14ac:dyDescent="0.3">
      <c r="A28" s="83"/>
      <c r="B28" s="4" t="s">
        <v>26</v>
      </c>
      <c r="C28" s="24">
        <f>C27/C14*100</f>
        <v>90.589270008795069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107</v>
      </c>
    </row>
    <row r="31" spans="1:5" x14ac:dyDescent="0.3">
      <c r="A31" s="86" t="s">
        <v>0</v>
      </c>
      <c r="B31" s="95"/>
      <c r="C31" s="23">
        <f>C30/C14*100</f>
        <v>9.4107299912049243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1"/>
  <sheetViews>
    <sheetView workbookViewId="0"/>
  </sheetViews>
  <sheetFormatPr defaultColWidth="32.88671875" defaultRowHeight="14.4" x14ac:dyDescent="0.3"/>
  <cols>
    <col min="1" max="1" width="34.33203125" customWidth="1"/>
    <col min="2" max="2" width="20.88671875" bestFit="1" customWidth="1"/>
    <col min="3" max="3" width="8.109375" customWidth="1"/>
  </cols>
  <sheetData>
    <row r="1" spans="1:9" ht="24" customHeight="1" x14ac:dyDescent="0.3">
      <c r="A1" s="82" t="s">
        <v>45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5294</v>
      </c>
      <c r="C4" s="77">
        <v>21980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4712</v>
      </c>
      <c r="C6" s="79">
        <v>16565</v>
      </c>
      <c r="D6" s="8"/>
      <c r="E6" s="22"/>
    </row>
    <row r="7" spans="1:9" x14ac:dyDescent="0.3">
      <c r="A7" s="75" t="s">
        <v>17</v>
      </c>
      <c r="B7" s="80">
        <v>89</v>
      </c>
      <c r="C7" s="80">
        <v>75.400000000000006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4539</v>
      </c>
      <c r="C9" s="79">
        <v>16482</v>
      </c>
      <c r="D9" s="8"/>
      <c r="E9" s="21"/>
    </row>
    <row r="10" spans="1:9" x14ac:dyDescent="0.3">
      <c r="A10" s="76" t="s">
        <v>17</v>
      </c>
      <c r="B10" s="67">
        <v>85.7</v>
      </c>
      <c r="C10" s="67">
        <v>75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1078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614</v>
      </c>
      <c r="D16" s="8"/>
      <c r="E16" s="22"/>
    </row>
    <row r="17" spans="1:5" x14ac:dyDescent="0.3">
      <c r="A17" s="86" t="s">
        <v>0</v>
      </c>
      <c r="B17" s="95"/>
      <c r="C17" s="17">
        <f>C16/C14*100</f>
        <v>56.957328385899821</v>
      </c>
      <c r="D17" s="2"/>
      <c r="E17" s="8"/>
    </row>
    <row r="18" spans="1:5" ht="24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531</v>
      </c>
      <c r="D19" s="8"/>
      <c r="E19" s="22"/>
    </row>
    <row r="20" spans="1:5" x14ac:dyDescent="0.3">
      <c r="A20" s="83"/>
      <c r="B20" s="5" t="s">
        <v>26</v>
      </c>
      <c r="C20" s="23">
        <f>C19/C14*100</f>
        <v>49.257884972170686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44</v>
      </c>
    </row>
    <row r="23" spans="1:5" x14ac:dyDescent="0.3">
      <c r="A23" s="83"/>
      <c r="B23" s="5" t="s">
        <v>26</v>
      </c>
      <c r="C23" s="23">
        <f>C22/C14*100</f>
        <v>4.0816326530612246</v>
      </c>
    </row>
    <row r="24" spans="1:5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393</v>
      </c>
    </row>
    <row r="26" spans="1:5" ht="15" thickBot="1" x14ac:dyDescent="0.35">
      <c r="A26" s="83"/>
      <c r="B26" s="18" t="s">
        <v>26</v>
      </c>
      <c r="C26" s="25">
        <f>C25/C14*100</f>
        <v>36.456400742115029</v>
      </c>
    </row>
    <row r="27" spans="1:5" ht="15" thickTop="1" x14ac:dyDescent="0.3">
      <c r="A27" s="83"/>
      <c r="B27" s="4" t="s">
        <v>29</v>
      </c>
      <c r="C27" s="14">
        <f>C19+C22+C25</f>
        <v>968</v>
      </c>
    </row>
    <row r="28" spans="1:5" x14ac:dyDescent="0.3">
      <c r="A28" s="83"/>
      <c r="B28" s="4" t="s">
        <v>26</v>
      </c>
      <c r="C28" s="24">
        <f>C27/C14*100</f>
        <v>89.795918367346943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110</v>
      </c>
    </row>
    <row r="31" spans="1:5" x14ac:dyDescent="0.3">
      <c r="A31" s="86" t="s">
        <v>0</v>
      </c>
      <c r="B31" s="95"/>
      <c r="C31" s="23">
        <f>C30/C14*100</f>
        <v>10.204081632653061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1"/>
  <sheetViews>
    <sheetView workbookViewId="0"/>
  </sheetViews>
  <sheetFormatPr defaultRowHeight="14.4" x14ac:dyDescent="0.3"/>
  <cols>
    <col min="1" max="1" width="34.109375" customWidth="1"/>
    <col min="2" max="2" width="12.88671875" customWidth="1"/>
    <col min="4" max="4" width="16.109375" bestFit="1" customWidth="1"/>
  </cols>
  <sheetData>
    <row r="1" spans="1:9" ht="22.8" x14ac:dyDescent="0.3">
      <c r="A1" s="82" t="s">
        <v>46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6986</v>
      </c>
      <c r="C4" s="77">
        <v>26138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6456</v>
      </c>
      <c r="C6" s="79">
        <v>19416</v>
      </c>
      <c r="D6" s="8"/>
      <c r="E6" s="22"/>
    </row>
    <row r="7" spans="1:9" x14ac:dyDescent="0.3">
      <c r="A7" s="75" t="s">
        <v>17</v>
      </c>
      <c r="B7" s="80">
        <v>92.4</v>
      </c>
      <c r="C7" s="80">
        <v>74.3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6193</v>
      </c>
      <c r="C9" s="79">
        <v>19204</v>
      </c>
      <c r="D9" s="8"/>
      <c r="E9" s="21"/>
    </row>
    <row r="10" spans="1:9" x14ac:dyDescent="0.3">
      <c r="A10" s="76" t="s">
        <v>17</v>
      </c>
      <c r="B10" s="67">
        <v>88.6</v>
      </c>
      <c r="C10" s="67">
        <v>73.5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1905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1195</v>
      </c>
      <c r="D16" s="8"/>
      <c r="E16" s="22"/>
    </row>
    <row r="17" spans="1:5" x14ac:dyDescent="0.3">
      <c r="A17" s="86" t="s">
        <v>0</v>
      </c>
      <c r="B17" s="95"/>
      <c r="C17" s="17">
        <f>C16/C14*100</f>
        <v>62.729658792650923</v>
      </c>
      <c r="D17" s="2"/>
      <c r="E17" s="8"/>
    </row>
    <row r="18" spans="1:5" ht="24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1042</v>
      </c>
      <c r="D19" s="8"/>
      <c r="E19" s="22"/>
    </row>
    <row r="20" spans="1:5" x14ac:dyDescent="0.3">
      <c r="A20" s="83"/>
      <c r="B20" s="5" t="s">
        <v>26</v>
      </c>
      <c r="C20" s="23">
        <f>C19/C14*100</f>
        <v>54.698162729658797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84</v>
      </c>
    </row>
    <row r="23" spans="1:5" x14ac:dyDescent="0.3">
      <c r="A23" s="83"/>
      <c r="B23" s="5" t="s">
        <v>26</v>
      </c>
      <c r="C23" s="23">
        <f>C22/C14*100</f>
        <v>4.409448818897638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610</v>
      </c>
    </row>
    <row r="26" spans="1:5" ht="15" thickBot="1" x14ac:dyDescent="0.35">
      <c r="A26" s="83"/>
      <c r="B26" s="18" t="s">
        <v>26</v>
      </c>
      <c r="C26" s="25">
        <f>C25/C14*100</f>
        <v>32.020997375328086</v>
      </c>
    </row>
    <row r="27" spans="1:5" ht="15" thickTop="1" x14ac:dyDescent="0.3">
      <c r="A27" s="83"/>
      <c r="B27" s="4" t="s">
        <v>29</v>
      </c>
      <c r="C27" s="14">
        <f>C19+C22+C25</f>
        <v>1736</v>
      </c>
    </row>
    <row r="28" spans="1:5" x14ac:dyDescent="0.3">
      <c r="A28" s="83"/>
      <c r="B28" s="4" t="s">
        <v>26</v>
      </c>
      <c r="C28" s="24">
        <f>C27/C14*100</f>
        <v>91.128608923884514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169</v>
      </c>
    </row>
    <row r="31" spans="1:5" x14ac:dyDescent="0.3">
      <c r="A31" s="86" t="s">
        <v>0</v>
      </c>
      <c r="B31" s="95"/>
      <c r="C31" s="23">
        <f>C30/C14*100</f>
        <v>8.8713910761154846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1"/>
  <sheetViews>
    <sheetView workbookViewId="0"/>
  </sheetViews>
  <sheetFormatPr defaultRowHeight="14.4" x14ac:dyDescent="0.3"/>
  <cols>
    <col min="1" max="1" width="34.44140625" customWidth="1"/>
    <col min="2" max="2" width="13.5546875" customWidth="1"/>
    <col min="3" max="3" width="6.6640625" bestFit="1" customWidth="1"/>
  </cols>
  <sheetData>
    <row r="1" spans="1:3" ht="22.8" x14ac:dyDescent="0.3">
      <c r="A1" s="82" t="s">
        <v>47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4723</v>
      </c>
      <c r="C4" s="77">
        <v>18365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4187</v>
      </c>
      <c r="C6" s="79">
        <v>13388</v>
      </c>
    </row>
    <row r="7" spans="1:3" x14ac:dyDescent="0.3">
      <c r="A7" s="75" t="s">
        <v>17</v>
      </c>
      <c r="B7" s="80">
        <v>88.7</v>
      </c>
      <c r="C7" s="80">
        <v>72.900000000000006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3945</v>
      </c>
      <c r="C9" s="79">
        <v>13257</v>
      </c>
    </row>
    <row r="10" spans="1:3" x14ac:dyDescent="0.3">
      <c r="A10" s="76" t="s">
        <v>17</v>
      </c>
      <c r="B10" s="67">
        <v>83.5</v>
      </c>
      <c r="C10" s="67">
        <v>72.2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1016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735</v>
      </c>
    </row>
    <row r="17" spans="1:3" x14ac:dyDescent="0.3">
      <c r="A17" s="86" t="s">
        <v>0</v>
      </c>
      <c r="B17" s="95"/>
      <c r="C17" s="17">
        <f>C16/C14*100</f>
        <v>72.342519685039377</v>
      </c>
    </row>
    <row r="18" spans="1:3" ht="22.95" customHeight="1" x14ac:dyDescent="0.3">
      <c r="A18" s="85" t="s">
        <v>24</v>
      </c>
      <c r="B18" s="7" t="s">
        <v>25</v>
      </c>
      <c r="C18" s="15"/>
    </row>
    <row r="19" spans="1:3" x14ac:dyDescent="0.3">
      <c r="A19" s="83"/>
      <c r="B19" s="4" t="s">
        <v>21</v>
      </c>
      <c r="C19" s="14">
        <v>580</v>
      </c>
    </row>
    <row r="20" spans="1:3" x14ac:dyDescent="0.3">
      <c r="A20" s="83"/>
      <c r="B20" s="5" t="s">
        <v>26</v>
      </c>
      <c r="C20" s="23">
        <f>C19/C14*100</f>
        <v>57.086614173228348</v>
      </c>
    </row>
    <row r="21" spans="1:3" x14ac:dyDescent="0.3">
      <c r="A21" s="85" t="s">
        <v>24</v>
      </c>
      <c r="B21" s="7" t="s">
        <v>27</v>
      </c>
      <c r="C21" s="15"/>
    </row>
    <row r="22" spans="1:3" x14ac:dyDescent="0.3">
      <c r="A22" s="83"/>
      <c r="B22" s="4" t="s">
        <v>21</v>
      </c>
      <c r="C22" s="14">
        <v>54</v>
      </c>
    </row>
    <row r="23" spans="1:3" x14ac:dyDescent="0.3">
      <c r="A23" s="83"/>
      <c r="B23" s="5" t="s">
        <v>26</v>
      </c>
      <c r="C23" s="23">
        <f>C22/C14*100</f>
        <v>5.3149606299212602</v>
      </c>
    </row>
    <row r="24" spans="1:3" ht="22.8" x14ac:dyDescent="0.3">
      <c r="A24" s="85" t="s">
        <v>24</v>
      </c>
      <c r="B24" s="7" t="s">
        <v>28</v>
      </c>
      <c r="C24" s="15"/>
    </row>
    <row r="25" spans="1:3" x14ac:dyDescent="0.3">
      <c r="A25" s="83"/>
      <c r="B25" s="4" t="s">
        <v>21</v>
      </c>
      <c r="C25" s="14">
        <v>304</v>
      </c>
    </row>
    <row r="26" spans="1:3" ht="15" thickBot="1" x14ac:dyDescent="0.35">
      <c r="A26" s="83"/>
      <c r="B26" s="18" t="s">
        <v>26</v>
      </c>
      <c r="C26" s="25">
        <f>C25/C14*100</f>
        <v>29.921259842519689</v>
      </c>
    </row>
    <row r="27" spans="1:3" ht="15" thickTop="1" x14ac:dyDescent="0.3">
      <c r="A27" s="83"/>
      <c r="B27" s="4" t="s">
        <v>29</v>
      </c>
      <c r="C27" s="14">
        <f>C19+C22+C25</f>
        <v>938</v>
      </c>
    </row>
    <row r="28" spans="1:3" x14ac:dyDescent="0.3">
      <c r="A28" s="83"/>
      <c r="B28" s="4" t="s">
        <v>26</v>
      </c>
      <c r="C28" s="24">
        <f>C27/C14*100</f>
        <v>92.322834645669289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78</v>
      </c>
    </row>
    <row r="31" spans="1:3" x14ac:dyDescent="0.3">
      <c r="A31" s="86" t="s">
        <v>0</v>
      </c>
      <c r="B31" s="95"/>
      <c r="C31" s="23">
        <f>C30/C14*100</f>
        <v>7.6771653543307092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1"/>
  <sheetViews>
    <sheetView workbookViewId="0"/>
  </sheetViews>
  <sheetFormatPr defaultRowHeight="14.4" x14ac:dyDescent="0.3"/>
  <cols>
    <col min="1" max="1" width="34" customWidth="1"/>
    <col min="2" max="2" width="12.6640625" customWidth="1"/>
    <col min="3" max="3" width="6.6640625" bestFit="1" customWidth="1"/>
  </cols>
  <sheetData>
    <row r="1" spans="1:3" ht="22.8" x14ac:dyDescent="0.3">
      <c r="A1" s="82" t="s">
        <v>48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6022</v>
      </c>
      <c r="C4" s="77">
        <v>22703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4698</v>
      </c>
      <c r="C6" s="79">
        <v>14358</v>
      </c>
    </row>
    <row r="7" spans="1:3" x14ac:dyDescent="0.3">
      <c r="A7" s="75" t="s">
        <v>17</v>
      </c>
      <c r="B7" s="80">
        <v>78</v>
      </c>
      <c r="C7" s="80">
        <v>63.2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4484</v>
      </c>
      <c r="C9" s="79">
        <v>14258</v>
      </c>
    </row>
    <row r="10" spans="1:3" x14ac:dyDescent="0.3">
      <c r="A10" s="76" t="s">
        <v>17</v>
      </c>
      <c r="B10" s="67">
        <v>74.5</v>
      </c>
      <c r="C10" s="67">
        <v>62.8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1467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1035</v>
      </c>
    </row>
    <row r="17" spans="1:3" x14ac:dyDescent="0.3">
      <c r="A17" s="86" t="s">
        <v>0</v>
      </c>
      <c r="B17" s="95"/>
      <c r="C17" s="17">
        <f>C16/C14*100</f>
        <v>70.552147239263803</v>
      </c>
    </row>
    <row r="18" spans="1:3" ht="22.95" customHeight="1" x14ac:dyDescent="0.3">
      <c r="A18" s="85" t="s">
        <v>24</v>
      </c>
      <c r="B18" s="7" t="s">
        <v>25</v>
      </c>
      <c r="C18" s="15"/>
    </row>
    <row r="19" spans="1:3" x14ac:dyDescent="0.3">
      <c r="A19" s="83"/>
      <c r="B19" s="4" t="s">
        <v>21</v>
      </c>
      <c r="C19" s="14">
        <v>862</v>
      </c>
    </row>
    <row r="20" spans="1:3" x14ac:dyDescent="0.3">
      <c r="A20" s="83"/>
      <c r="B20" s="5" t="s">
        <v>26</v>
      </c>
      <c r="C20" s="23">
        <f>C19/C14*100</f>
        <v>58.75937286980232</v>
      </c>
    </row>
    <row r="21" spans="1:3" x14ac:dyDescent="0.3">
      <c r="A21" s="85" t="s">
        <v>24</v>
      </c>
      <c r="B21" s="7" t="s">
        <v>27</v>
      </c>
      <c r="C21" s="15"/>
    </row>
    <row r="22" spans="1:3" x14ac:dyDescent="0.3">
      <c r="A22" s="83"/>
      <c r="B22" s="4" t="s">
        <v>21</v>
      </c>
      <c r="C22" s="14">
        <v>55</v>
      </c>
    </row>
    <row r="23" spans="1:3" x14ac:dyDescent="0.3">
      <c r="A23" s="83"/>
      <c r="B23" s="5" t="s">
        <v>26</v>
      </c>
      <c r="C23" s="23">
        <f>C22/C14*100</f>
        <v>3.7491479209270624</v>
      </c>
    </row>
    <row r="24" spans="1:3" ht="22.8" x14ac:dyDescent="0.3">
      <c r="A24" s="85" t="s">
        <v>24</v>
      </c>
      <c r="B24" s="7" t="s">
        <v>28</v>
      </c>
      <c r="C24" s="15"/>
    </row>
    <row r="25" spans="1:3" x14ac:dyDescent="0.3">
      <c r="A25" s="83"/>
      <c r="B25" s="4" t="s">
        <v>21</v>
      </c>
      <c r="C25" s="14">
        <v>433</v>
      </c>
    </row>
    <row r="26" spans="1:3" ht="15" thickBot="1" x14ac:dyDescent="0.35">
      <c r="A26" s="83"/>
      <c r="B26" s="18" t="s">
        <v>26</v>
      </c>
      <c r="C26" s="25">
        <f>C25/C14*100</f>
        <v>29.516019086571234</v>
      </c>
    </row>
    <row r="27" spans="1:3" ht="23.4" thickTop="1" x14ac:dyDescent="0.3">
      <c r="A27" s="83"/>
      <c r="B27" s="4" t="s">
        <v>29</v>
      </c>
      <c r="C27" s="14">
        <f>C19+C22+C25</f>
        <v>1350</v>
      </c>
    </row>
    <row r="28" spans="1:3" x14ac:dyDescent="0.3">
      <c r="A28" s="83"/>
      <c r="B28" s="4" t="s">
        <v>26</v>
      </c>
      <c r="C28" s="24">
        <f>C27/C14*100</f>
        <v>92.024539877300612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117</v>
      </c>
    </row>
    <row r="31" spans="1:3" x14ac:dyDescent="0.3">
      <c r="A31" s="86" t="s">
        <v>0</v>
      </c>
      <c r="B31" s="95"/>
      <c r="C31" s="23">
        <f>C30/C14*100</f>
        <v>7.9754601226993866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/>
  </sheetViews>
  <sheetFormatPr defaultRowHeight="14.4" x14ac:dyDescent="0.3"/>
  <cols>
    <col min="1" max="1" width="33" customWidth="1"/>
    <col min="2" max="2" width="15.5546875" customWidth="1"/>
    <col min="3" max="3" width="8.44140625" bestFit="1" customWidth="1"/>
  </cols>
  <sheetData>
    <row r="1" spans="1:7" ht="30.75" customHeight="1" x14ac:dyDescent="0.3">
      <c r="A1" s="82" t="s">
        <v>31</v>
      </c>
      <c r="B1" s="82"/>
      <c r="C1" s="82"/>
      <c r="D1" s="6"/>
      <c r="E1" s="6"/>
      <c r="F1" s="6"/>
      <c r="G1" s="6"/>
    </row>
    <row r="2" spans="1:7" s="81" customFormat="1" x14ac:dyDescent="0.3">
      <c r="A2" s="44" t="s">
        <v>8</v>
      </c>
      <c r="B2" s="44" t="s">
        <v>1</v>
      </c>
      <c r="C2" s="44" t="s">
        <v>1</v>
      </c>
    </row>
    <row r="3" spans="1:7" x14ac:dyDescent="0.3">
      <c r="A3" s="58"/>
      <c r="B3" s="57" t="s">
        <v>9</v>
      </c>
      <c r="C3" s="44" t="s">
        <v>10</v>
      </c>
    </row>
    <row r="4" spans="1:7" x14ac:dyDescent="0.3">
      <c r="A4" s="73" t="s">
        <v>13</v>
      </c>
      <c r="B4" s="77">
        <v>14865</v>
      </c>
      <c r="C4" s="77">
        <v>55858</v>
      </c>
    </row>
    <row r="5" spans="1:7" x14ac:dyDescent="0.3">
      <c r="A5" s="74" t="s">
        <v>12</v>
      </c>
      <c r="B5" s="78"/>
      <c r="C5" s="78"/>
    </row>
    <row r="6" spans="1:7" x14ac:dyDescent="0.3">
      <c r="A6" s="75" t="s">
        <v>16</v>
      </c>
      <c r="B6" s="79">
        <v>12401</v>
      </c>
      <c r="C6" s="79">
        <v>38849</v>
      </c>
    </row>
    <row r="7" spans="1:7" x14ac:dyDescent="0.3">
      <c r="A7" s="75" t="s">
        <v>17</v>
      </c>
      <c r="B7" s="80">
        <v>83.4</v>
      </c>
      <c r="C7" s="80">
        <v>69.5</v>
      </c>
    </row>
    <row r="8" spans="1:7" x14ac:dyDescent="0.3">
      <c r="A8" s="74" t="s">
        <v>11</v>
      </c>
      <c r="B8" s="78"/>
      <c r="C8" s="78"/>
    </row>
    <row r="9" spans="1:7" x14ac:dyDescent="0.3">
      <c r="A9" s="75" t="s">
        <v>16</v>
      </c>
      <c r="B9" s="79">
        <v>11814</v>
      </c>
      <c r="C9" s="79">
        <v>38625</v>
      </c>
    </row>
    <row r="10" spans="1:7" x14ac:dyDescent="0.3">
      <c r="A10" s="76" t="s">
        <v>17</v>
      </c>
      <c r="B10" s="67">
        <v>79.5</v>
      </c>
      <c r="C10" s="67">
        <v>69.099999999999994</v>
      </c>
    </row>
    <row r="11" spans="1:7" x14ac:dyDescent="0.3">
      <c r="A11" s="2"/>
      <c r="B11" s="2"/>
      <c r="C11" s="3"/>
    </row>
    <row r="12" spans="1:7" s="81" customFormat="1" x14ac:dyDescent="0.3">
      <c r="A12" s="88" t="s">
        <v>15</v>
      </c>
      <c r="B12" s="89"/>
      <c r="C12" s="57"/>
    </row>
    <row r="13" spans="1:7" x14ac:dyDescent="0.3">
      <c r="A13" s="91" t="s">
        <v>20</v>
      </c>
      <c r="B13" s="74"/>
      <c r="C13" s="60"/>
    </row>
    <row r="14" spans="1:7" x14ac:dyDescent="0.3">
      <c r="A14" s="91" t="s">
        <v>21</v>
      </c>
      <c r="B14" s="74"/>
      <c r="C14" s="61">
        <v>3052</v>
      </c>
    </row>
    <row r="15" spans="1:7" x14ac:dyDescent="0.3">
      <c r="A15" s="90" t="s">
        <v>22</v>
      </c>
      <c r="B15" s="73"/>
      <c r="C15" s="62"/>
    </row>
    <row r="16" spans="1:7" x14ac:dyDescent="0.3">
      <c r="A16" s="91" t="s">
        <v>23</v>
      </c>
      <c r="B16" s="74"/>
      <c r="C16" s="63">
        <v>1970</v>
      </c>
    </row>
    <row r="17" spans="1:3" x14ac:dyDescent="0.3">
      <c r="A17" s="92" t="s">
        <v>0</v>
      </c>
      <c r="B17" s="93"/>
      <c r="C17" s="64">
        <f>C16/C14*100</f>
        <v>64.5478374836173</v>
      </c>
    </row>
    <row r="18" spans="1:3" ht="22.95" customHeight="1" x14ac:dyDescent="0.3">
      <c r="A18" s="85" t="s">
        <v>24</v>
      </c>
      <c r="B18" s="65" t="s">
        <v>25</v>
      </c>
      <c r="C18" s="62"/>
    </row>
    <row r="19" spans="1:3" x14ac:dyDescent="0.3">
      <c r="A19" s="83"/>
      <c r="B19" s="66" t="s">
        <v>21</v>
      </c>
      <c r="C19" s="61">
        <v>1655</v>
      </c>
    </row>
    <row r="20" spans="1:3" x14ac:dyDescent="0.3">
      <c r="A20" s="83"/>
      <c r="B20" s="67" t="s">
        <v>26</v>
      </c>
      <c r="C20" s="68">
        <f>C19/C14*100</f>
        <v>54.226736566186105</v>
      </c>
    </row>
    <row r="21" spans="1:3" x14ac:dyDescent="0.3">
      <c r="A21" s="85" t="s">
        <v>24</v>
      </c>
      <c r="B21" s="65" t="s">
        <v>27</v>
      </c>
      <c r="C21" s="69"/>
    </row>
    <row r="22" spans="1:3" x14ac:dyDescent="0.3">
      <c r="A22" s="83"/>
      <c r="B22" s="66" t="s">
        <v>21</v>
      </c>
      <c r="C22" s="61">
        <v>113</v>
      </c>
    </row>
    <row r="23" spans="1:3" x14ac:dyDescent="0.3">
      <c r="A23" s="83"/>
      <c r="B23" s="67" t="s">
        <v>26</v>
      </c>
      <c r="C23" s="68">
        <f>C22/C14*100</f>
        <v>3.7024901703800785</v>
      </c>
    </row>
    <row r="24" spans="1:3" ht="22.8" x14ac:dyDescent="0.3">
      <c r="A24" s="85" t="s">
        <v>24</v>
      </c>
      <c r="B24" s="65" t="s">
        <v>28</v>
      </c>
      <c r="C24" s="62"/>
    </row>
    <row r="25" spans="1:3" x14ac:dyDescent="0.3">
      <c r="A25" s="83"/>
      <c r="B25" s="66" t="s">
        <v>21</v>
      </c>
      <c r="C25" s="61">
        <v>941</v>
      </c>
    </row>
    <row r="26" spans="1:3" ht="15" thickBot="1" x14ac:dyDescent="0.35">
      <c r="A26" s="83"/>
      <c r="B26" s="70" t="s">
        <v>26</v>
      </c>
      <c r="C26" s="71">
        <f>C25/C14*100</f>
        <v>30.832241153342071</v>
      </c>
    </row>
    <row r="27" spans="1:3" ht="15" thickTop="1" x14ac:dyDescent="0.3">
      <c r="A27" s="83"/>
      <c r="B27" s="66" t="s">
        <v>29</v>
      </c>
      <c r="C27" s="61">
        <f>C19+C22+C25</f>
        <v>2709</v>
      </c>
    </row>
    <row r="28" spans="1:3" x14ac:dyDescent="0.3">
      <c r="A28" s="83"/>
      <c r="B28" s="66" t="s">
        <v>26</v>
      </c>
      <c r="C28" s="72">
        <f>C27/C14*100</f>
        <v>88.761467889908246</v>
      </c>
    </row>
    <row r="29" spans="1:3" x14ac:dyDescent="0.3">
      <c r="A29" s="90" t="s">
        <v>30</v>
      </c>
      <c r="B29" s="73"/>
      <c r="C29" s="62"/>
    </row>
    <row r="30" spans="1:3" x14ac:dyDescent="0.3">
      <c r="A30" s="91" t="s">
        <v>14</v>
      </c>
      <c r="B30" s="74"/>
      <c r="C30" s="63">
        <f>C14-C27</f>
        <v>343</v>
      </c>
    </row>
    <row r="31" spans="1:3" x14ac:dyDescent="0.3">
      <c r="A31" s="92" t="s">
        <v>0</v>
      </c>
      <c r="B31" s="93"/>
      <c r="C31" s="68">
        <f>C30/C14*100</f>
        <v>11.238532110091743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workbookViewId="0"/>
  </sheetViews>
  <sheetFormatPr defaultRowHeight="14.4" x14ac:dyDescent="0.3"/>
  <cols>
    <col min="1" max="1" width="33.88671875" customWidth="1"/>
    <col min="2" max="2" width="12.6640625" customWidth="1"/>
    <col min="3" max="3" width="6.6640625" bestFit="1" customWidth="1"/>
  </cols>
  <sheetData>
    <row r="1" spans="1:3" ht="22.8" x14ac:dyDescent="0.3">
      <c r="A1" s="82" t="s">
        <v>49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5348</v>
      </c>
      <c r="C4" s="77">
        <v>19460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4945</v>
      </c>
      <c r="C6" s="79">
        <v>14501</v>
      </c>
    </row>
    <row r="7" spans="1:3" x14ac:dyDescent="0.3">
      <c r="A7" s="75" t="s">
        <v>17</v>
      </c>
      <c r="B7" s="80">
        <v>92.5</v>
      </c>
      <c r="C7" s="80">
        <v>74.5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4673</v>
      </c>
      <c r="C9" s="79">
        <v>14369</v>
      </c>
    </row>
    <row r="10" spans="1:3" x14ac:dyDescent="0.3">
      <c r="A10" s="76" t="s">
        <v>17</v>
      </c>
      <c r="B10" s="67">
        <v>87.4</v>
      </c>
      <c r="C10" s="67">
        <v>73.8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1411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825</v>
      </c>
    </row>
    <row r="17" spans="1:3" x14ac:dyDescent="0.3">
      <c r="A17" s="86" t="s">
        <v>0</v>
      </c>
      <c r="B17" s="95"/>
      <c r="C17" s="17">
        <f>C16/C14*100</f>
        <v>58.469170800850456</v>
      </c>
    </row>
    <row r="18" spans="1:3" ht="22.95" customHeight="1" x14ac:dyDescent="0.3">
      <c r="A18" s="85" t="s">
        <v>24</v>
      </c>
      <c r="B18" s="7" t="s">
        <v>25</v>
      </c>
      <c r="C18" s="15"/>
    </row>
    <row r="19" spans="1:3" x14ac:dyDescent="0.3">
      <c r="A19" s="83"/>
      <c r="B19" s="4" t="s">
        <v>21</v>
      </c>
      <c r="C19" s="14">
        <v>674</v>
      </c>
    </row>
    <row r="20" spans="1:3" x14ac:dyDescent="0.3">
      <c r="A20" s="83"/>
      <c r="B20" s="5" t="s">
        <v>26</v>
      </c>
      <c r="C20" s="23">
        <f>C19/C14*100</f>
        <v>47.767540751240254</v>
      </c>
    </row>
    <row r="21" spans="1:3" x14ac:dyDescent="0.3">
      <c r="A21" s="85" t="s">
        <v>24</v>
      </c>
      <c r="B21" s="7" t="s">
        <v>27</v>
      </c>
      <c r="C21" s="15"/>
    </row>
    <row r="22" spans="1:3" x14ac:dyDescent="0.3">
      <c r="A22" s="83"/>
      <c r="B22" s="4" t="s">
        <v>21</v>
      </c>
      <c r="C22" s="14">
        <v>34</v>
      </c>
    </row>
    <row r="23" spans="1:3" x14ac:dyDescent="0.3">
      <c r="A23" s="83"/>
      <c r="B23" s="5" t="s">
        <v>26</v>
      </c>
      <c r="C23" s="23">
        <f>C22/C14*100</f>
        <v>2.4096385542168677</v>
      </c>
    </row>
    <row r="24" spans="1:3" ht="22.8" x14ac:dyDescent="0.3">
      <c r="A24" s="85" t="s">
        <v>24</v>
      </c>
      <c r="B24" s="7" t="s">
        <v>28</v>
      </c>
      <c r="C24" s="15"/>
    </row>
    <row r="25" spans="1:3" x14ac:dyDescent="0.3">
      <c r="A25" s="83"/>
      <c r="B25" s="4" t="s">
        <v>21</v>
      </c>
      <c r="C25" s="14">
        <v>592</v>
      </c>
    </row>
    <row r="26" spans="1:3" ht="15" thickBot="1" x14ac:dyDescent="0.35">
      <c r="A26" s="83"/>
      <c r="B26" s="18" t="s">
        <v>26</v>
      </c>
      <c r="C26" s="25">
        <f>C25/C14*100</f>
        <v>41.956059532246634</v>
      </c>
    </row>
    <row r="27" spans="1:3" ht="23.4" thickTop="1" x14ac:dyDescent="0.3">
      <c r="A27" s="83"/>
      <c r="B27" s="4" t="s">
        <v>29</v>
      </c>
      <c r="C27" s="14">
        <f>C19+C22+C25</f>
        <v>1300</v>
      </c>
    </row>
    <row r="28" spans="1:3" x14ac:dyDescent="0.3">
      <c r="A28" s="83"/>
      <c r="B28" s="4" t="s">
        <v>26</v>
      </c>
      <c r="C28" s="24">
        <f>C27/C14*100</f>
        <v>92.133238837703757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111</v>
      </c>
    </row>
    <row r="31" spans="1:3" x14ac:dyDescent="0.3">
      <c r="A31" s="86" t="s">
        <v>0</v>
      </c>
      <c r="B31" s="95"/>
      <c r="C31" s="23">
        <f>C30/C14*100</f>
        <v>7.8667611622962443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1"/>
  <sheetViews>
    <sheetView workbookViewId="0"/>
  </sheetViews>
  <sheetFormatPr defaultRowHeight="14.4" x14ac:dyDescent="0.3"/>
  <cols>
    <col min="1" max="1" width="35.6640625" customWidth="1"/>
    <col min="2" max="2" width="15.5546875" customWidth="1"/>
    <col min="3" max="3" width="6.6640625" bestFit="1" customWidth="1"/>
  </cols>
  <sheetData>
    <row r="1" spans="1:3" ht="29.25" customHeight="1" x14ac:dyDescent="0.3">
      <c r="A1" s="82" t="s">
        <v>50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4758</v>
      </c>
      <c r="C4" s="77">
        <v>19202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3969</v>
      </c>
      <c r="C6" s="79">
        <v>13509</v>
      </c>
    </row>
    <row r="7" spans="1:3" x14ac:dyDescent="0.3">
      <c r="A7" s="75" t="s">
        <v>17</v>
      </c>
      <c r="B7" s="80">
        <v>83.4</v>
      </c>
      <c r="C7" s="80">
        <v>70.400000000000006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3746</v>
      </c>
      <c r="C9" s="79">
        <v>13449</v>
      </c>
    </row>
    <row r="10" spans="1:3" x14ac:dyDescent="0.3">
      <c r="A10" s="76" t="s">
        <v>17</v>
      </c>
      <c r="B10" s="67">
        <v>78.7</v>
      </c>
      <c r="C10" s="96">
        <v>70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998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578</v>
      </c>
    </row>
    <row r="17" spans="1:3" x14ac:dyDescent="0.3">
      <c r="A17" s="86" t="s">
        <v>0</v>
      </c>
      <c r="B17" s="95"/>
      <c r="C17" s="17">
        <f>C16/C14*100</f>
        <v>57.915831663326657</v>
      </c>
    </row>
    <row r="18" spans="1:3" ht="22.95" customHeight="1" x14ac:dyDescent="0.3">
      <c r="A18" s="85" t="s">
        <v>24</v>
      </c>
      <c r="B18" s="7" t="s">
        <v>25</v>
      </c>
      <c r="C18" s="15"/>
    </row>
    <row r="19" spans="1:3" x14ac:dyDescent="0.3">
      <c r="A19" s="83"/>
      <c r="B19" s="4" t="s">
        <v>21</v>
      </c>
      <c r="C19" s="14">
        <v>383</v>
      </c>
    </row>
    <row r="20" spans="1:3" x14ac:dyDescent="0.3">
      <c r="A20" s="83"/>
      <c r="B20" s="5" t="s">
        <v>26</v>
      </c>
      <c r="C20" s="23">
        <f>C19/C14*100</f>
        <v>38.37675350701403</v>
      </c>
    </row>
    <row r="21" spans="1:3" x14ac:dyDescent="0.3">
      <c r="A21" s="85" t="s">
        <v>24</v>
      </c>
      <c r="B21" s="7" t="s">
        <v>27</v>
      </c>
      <c r="C21" s="15"/>
    </row>
    <row r="22" spans="1:3" x14ac:dyDescent="0.3">
      <c r="A22" s="83"/>
      <c r="B22" s="4" t="s">
        <v>21</v>
      </c>
      <c r="C22" s="14">
        <v>17</v>
      </c>
    </row>
    <row r="23" spans="1:3" x14ac:dyDescent="0.3">
      <c r="A23" s="83"/>
      <c r="B23" s="5" t="s">
        <v>26</v>
      </c>
      <c r="C23" s="23">
        <f>C22/C14*100</f>
        <v>1.7034068136272544</v>
      </c>
    </row>
    <row r="24" spans="1:3" ht="22.8" x14ac:dyDescent="0.3">
      <c r="A24" s="85" t="s">
        <v>24</v>
      </c>
      <c r="B24" s="7" t="s">
        <v>28</v>
      </c>
      <c r="C24" s="15"/>
    </row>
    <row r="25" spans="1:3" x14ac:dyDescent="0.3">
      <c r="A25" s="83"/>
      <c r="B25" s="4" t="s">
        <v>21</v>
      </c>
      <c r="C25" s="14">
        <v>467</v>
      </c>
    </row>
    <row r="26" spans="1:3" ht="15" thickBot="1" x14ac:dyDescent="0.35">
      <c r="A26" s="83"/>
      <c r="B26" s="18" t="s">
        <v>26</v>
      </c>
      <c r="C26" s="25">
        <f>C25/C14*100</f>
        <v>46.793587174348701</v>
      </c>
    </row>
    <row r="27" spans="1:3" ht="15" thickTop="1" x14ac:dyDescent="0.3">
      <c r="A27" s="83"/>
      <c r="B27" s="4" t="s">
        <v>29</v>
      </c>
      <c r="C27" s="14">
        <f>C19+C22+C25</f>
        <v>867</v>
      </c>
    </row>
    <row r="28" spans="1:3" x14ac:dyDescent="0.3">
      <c r="A28" s="83"/>
      <c r="B28" s="4" t="s">
        <v>26</v>
      </c>
      <c r="C28" s="24">
        <f>C27/C14*100</f>
        <v>86.873747494989985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131</v>
      </c>
    </row>
    <row r="31" spans="1:3" x14ac:dyDescent="0.3">
      <c r="A31" s="86" t="s">
        <v>0</v>
      </c>
      <c r="B31" s="95"/>
      <c r="C31" s="23">
        <f>C30/C14*100</f>
        <v>13.126252505010019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/>
  </sheetViews>
  <sheetFormatPr defaultRowHeight="14.4" x14ac:dyDescent="0.3"/>
  <cols>
    <col min="1" max="1" width="34.109375" customWidth="1"/>
    <col min="2" max="2" width="14.88671875" customWidth="1"/>
    <col min="3" max="3" width="6.6640625" bestFit="1" customWidth="1"/>
  </cols>
  <sheetData>
    <row r="1" spans="1:3" ht="22.8" x14ac:dyDescent="0.3">
      <c r="A1" s="82" t="s">
        <v>51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4935</v>
      </c>
      <c r="C4" s="77">
        <v>20600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4250</v>
      </c>
      <c r="C6" s="79">
        <v>13611</v>
      </c>
    </row>
    <row r="7" spans="1:3" x14ac:dyDescent="0.3">
      <c r="A7" s="75" t="s">
        <v>17</v>
      </c>
      <c r="B7" s="80">
        <v>86.1</v>
      </c>
      <c r="C7" s="80">
        <v>66.099999999999994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4032</v>
      </c>
      <c r="C9" s="79">
        <v>13521</v>
      </c>
    </row>
    <row r="10" spans="1:3" x14ac:dyDescent="0.3">
      <c r="A10" s="76" t="s">
        <v>17</v>
      </c>
      <c r="B10" s="67">
        <v>81.7</v>
      </c>
      <c r="C10" s="67">
        <v>65.599999999999994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969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672</v>
      </c>
    </row>
    <row r="17" spans="1:3" x14ac:dyDescent="0.3">
      <c r="A17" s="86" t="s">
        <v>0</v>
      </c>
      <c r="B17" s="95"/>
      <c r="C17" s="17">
        <f>C16/C14*100</f>
        <v>69.349845201238395</v>
      </c>
    </row>
    <row r="18" spans="1:3" ht="22.95" customHeight="1" x14ac:dyDescent="0.3">
      <c r="A18" s="85" t="s">
        <v>24</v>
      </c>
      <c r="B18" s="7" t="s">
        <v>25</v>
      </c>
      <c r="C18" s="15"/>
    </row>
    <row r="19" spans="1:3" x14ac:dyDescent="0.3">
      <c r="A19" s="83"/>
      <c r="B19" s="4" t="s">
        <v>21</v>
      </c>
      <c r="C19" s="14">
        <v>591</v>
      </c>
    </row>
    <row r="20" spans="1:3" x14ac:dyDescent="0.3">
      <c r="A20" s="83"/>
      <c r="B20" s="5" t="s">
        <v>26</v>
      </c>
      <c r="C20" s="23">
        <f>C19/C14*100</f>
        <v>60.99071207430341</v>
      </c>
    </row>
    <row r="21" spans="1:3" x14ac:dyDescent="0.3">
      <c r="A21" s="85" t="s">
        <v>24</v>
      </c>
      <c r="B21" s="7" t="s">
        <v>27</v>
      </c>
      <c r="C21" s="15"/>
    </row>
    <row r="22" spans="1:3" x14ac:dyDescent="0.3">
      <c r="A22" s="83"/>
      <c r="B22" s="4" t="s">
        <v>21</v>
      </c>
      <c r="C22" s="14">
        <v>47</v>
      </c>
    </row>
    <row r="23" spans="1:3" x14ac:dyDescent="0.3">
      <c r="A23" s="83"/>
      <c r="B23" s="5" t="s">
        <v>26</v>
      </c>
      <c r="C23" s="23">
        <f>C22/C14*100</f>
        <v>4.8503611971104235</v>
      </c>
    </row>
    <row r="24" spans="1:3" ht="22.8" x14ac:dyDescent="0.3">
      <c r="A24" s="85" t="s">
        <v>24</v>
      </c>
      <c r="B24" s="7" t="s">
        <v>28</v>
      </c>
      <c r="C24" s="15"/>
    </row>
    <row r="25" spans="1:3" x14ac:dyDescent="0.3">
      <c r="A25" s="83"/>
      <c r="B25" s="4" t="s">
        <v>21</v>
      </c>
      <c r="C25" s="14">
        <v>272</v>
      </c>
    </row>
    <row r="26" spans="1:3" ht="15" thickBot="1" x14ac:dyDescent="0.35">
      <c r="A26" s="83"/>
      <c r="B26" s="18" t="s">
        <v>26</v>
      </c>
      <c r="C26" s="25">
        <f>C25/C14*100</f>
        <v>28.07017543859649</v>
      </c>
    </row>
    <row r="27" spans="1:3" ht="15" thickTop="1" x14ac:dyDescent="0.3">
      <c r="A27" s="83"/>
      <c r="B27" s="4" t="s">
        <v>29</v>
      </c>
      <c r="C27" s="14">
        <f>C19+C22+C25</f>
        <v>910</v>
      </c>
    </row>
    <row r="28" spans="1:3" x14ac:dyDescent="0.3">
      <c r="A28" s="83"/>
      <c r="B28" s="4" t="s">
        <v>26</v>
      </c>
      <c r="C28" s="24">
        <f>C27/C14*100</f>
        <v>93.911248710010327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59</v>
      </c>
    </row>
    <row r="31" spans="1:3" x14ac:dyDescent="0.3">
      <c r="A31" s="86" t="s">
        <v>0</v>
      </c>
      <c r="B31" s="95"/>
      <c r="C31" s="23">
        <f>C30/C14*100</f>
        <v>6.0887512899896805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1"/>
  <sheetViews>
    <sheetView workbookViewId="0"/>
  </sheetViews>
  <sheetFormatPr defaultRowHeight="14.4" x14ac:dyDescent="0.3"/>
  <cols>
    <col min="1" max="1" width="34.33203125" customWidth="1"/>
    <col min="2" max="2" width="14.6640625" customWidth="1"/>
    <col min="3" max="3" width="6.6640625" bestFit="1" customWidth="1"/>
  </cols>
  <sheetData>
    <row r="1" spans="1:3" ht="22.8" x14ac:dyDescent="0.3">
      <c r="A1" s="82" t="s">
        <v>53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3596</v>
      </c>
      <c r="C4" s="77">
        <v>14036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3097</v>
      </c>
      <c r="C6" s="79">
        <v>10348</v>
      </c>
    </row>
    <row r="7" spans="1:3" x14ac:dyDescent="0.3">
      <c r="A7" s="75" t="s">
        <v>17</v>
      </c>
      <c r="B7" s="80">
        <v>86.1</v>
      </c>
      <c r="C7" s="80">
        <v>73.7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2938</v>
      </c>
      <c r="C9" s="79">
        <v>10281</v>
      </c>
    </row>
    <row r="10" spans="1:3" x14ac:dyDescent="0.3">
      <c r="A10" s="76" t="s">
        <v>17</v>
      </c>
      <c r="B10" s="67">
        <v>81.7</v>
      </c>
      <c r="C10" s="67">
        <v>73.2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373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166</v>
      </c>
    </row>
    <row r="17" spans="1:3" x14ac:dyDescent="0.3">
      <c r="A17" s="86" t="s">
        <v>0</v>
      </c>
      <c r="B17" s="95"/>
      <c r="C17" s="17">
        <f>C16/C14*100</f>
        <v>44.504021447721179</v>
      </c>
    </row>
    <row r="18" spans="1:3" ht="28.5" customHeight="1" x14ac:dyDescent="0.3">
      <c r="A18" s="85" t="s">
        <v>24</v>
      </c>
      <c r="B18" s="7" t="s">
        <v>25</v>
      </c>
      <c r="C18" s="15"/>
    </row>
    <row r="19" spans="1:3" ht="15.75" customHeight="1" x14ac:dyDescent="0.3">
      <c r="A19" s="83"/>
      <c r="B19" s="4" t="s">
        <v>21</v>
      </c>
      <c r="C19" s="14">
        <v>154</v>
      </c>
    </row>
    <row r="20" spans="1:3" ht="14.25" customHeight="1" x14ac:dyDescent="0.3">
      <c r="A20" s="83"/>
      <c r="B20" s="5" t="s">
        <v>26</v>
      </c>
      <c r="C20" s="23">
        <f>C19/C14*100</f>
        <v>41.286863270777481</v>
      </c>
    </row>
    <row r="21" spans="1:3" x14ac:dyDescent="0.3">
      <c r="A21" s="85" t="s">
        <v>24</v>
      </c>
      <c r="B21" s="7" t="s">
        <v>27</v>
      </c>
      <c r="C21" s="15"/>
    </row>
    <row r="22" spans="1:3" ht="15.75" customHeight="1" x14ac:dyDescent="0.3">
      <c r="A22" s="83"/>
      <c r="B22" s="4" t="s">
        <v>21</v>
      </c>
      <c r="C22" s="14">
        <v>8</v>
      </c>
    </row>
    <row r="23" spans="1:3" ht="15" customHeight="1" x14ac:dyDescent="0.3">
      <c r="A23" s="83"/>
      <c r="B23" s="5" t="s">
        <v>26</v>
      </c>
      <c r="C23" s="23">
        <f>C22/C14*100</f>
        <v>2.1447721179624666</v>
      </c>
    </row>
    <row r="24" spans="1:3" ht="27.75" customHeight="1" x14ac:dyDescent="0.3">
      <c r="A24" s="85" t="s">
        <v>24</v>
      </c>
      <c r="B24" s="7" t="s">
        <v>28</v>
      </c>
      <c r="C24" s="15"/>
    </row>
    <row r="25" spans="1:3" ht="16.5" customHeight="1" x14ac:dyDescent="0.3">
      <c r="A25" s="83"/>
      <c r="B25" s="4" t="s">
        <v>21</v>
      </c>
      <c r="C25" s="14">
        <v>149</v>
      </c>
    </row>
    <row r="26" spans="1:3" ht="16.5" customHeight="1" thickBot="1" x14ac:dyDescent="0.35">
      <c r="A26" s="83"/>
      <c r="B26" s="18" t="s">
        <v>26</v>
      </c>
      <c r="C26" s="25">
        <f>C25/C14*100</f>
        <v>39.946380697050934</v>
      </c>
    </row>
    <row r="27" spans="1:3" ht="15.75" customHeight="1" thickTop="1" x14ac:dyDescent="0.3">
      <c r="A27" s="83"/>
      <c r="B27" s="4" t="s">
        <v>29</v>
      </c>
      <c r="C27" s="14">
        <f>C19+C22+C25</f>
        <v>311</v>
      </c>
    </row>
    <row r="28" spans="1:3" ht="13.5" customHeight="1" x14ac:dyDescent="0.3">
      <c r="A28" s="83"/>
      <c r="B28" s="4" t="s">
        <v>26</v>
      </c>
      <c r="C28" s="24">
        <f>C27/C14*100</f>
        <v>83.37801608579089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62</v>
      </c>
    </row>
    <row r="31" spans="1:3" x14ac:dyDescent="0.3">
      <c r="A31" s="86" t="s">
        <v>0</v>
      </c>
      <c r="B31" s="95"/>
      <c r="C31" s="23">
        <f>C30/C14*100</f>
        <v>16.621983914209114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1"/>
  <sheetViews>
    <sheetView workbookViewId="0"/>
  </sheetViews>
  <sheetFormatPr defaultRowHeight="14.4" x14ac:dyDescent="0.3"/>
  <cols>
    <col min="1" max="1" width="34.88671875" customWidth="1"/>
    <col min="2" max="2" width="16.33203125" customWidth="1"/>
    <col min="3" max="3" width="6.6640625" bestFit="1" customWidth="1"/>
  </cols>
  <sheetData>
    <row r="1" spans="1:3" ht="22.8" x14ac:dyDescent="0.3">
      <c r="A1" s="82" t="s">
        <v>52</v>
      </c>
      <c r="B1" s="82"/>
      <c r="C1" s="82"/>
    </row>
    <row r="2" spans="1:3" s="81" customFormat="1" x14ac:dyDescent="0.3">
      <c r="A2" s="44" t="s">
        <v>8</v>
      </c>
      <c r="B2" s="44" t="s">
        <v>1</v>
      </c>
      <c r="C2" s="44" t="s">
        <v>1</v>
      </c>
    </row>
    <row r="3" spans="1:3" x14ac:dyDescent="0.3">
      <c r="A3" s="58"/>
      <c r="B3" s="57" t="s">
        <v>9</v>
      </c>
      <c r="C3" s="44" t="s">
        <v>10</v>
      </c>
    </row>
    <row r="4" spans="1:3" x14ac:dyDescent="0.3">
      <c r="A4" s="73" t="s">
        <v>13</v>
      </c>
      <c r="B4" s="77">
        <v>3727</v>
      </c>
      <c r="C4" s="77">
        <v>14904</v>
      </c>
    </row>
    <row r="5" spans="1:3" x14ac:dyDescent="0.3">
      <c r="A5" s="74" t="s">
        <v>12</v>
      </c>
      <c r="B5" s="78"/>
      <c r="C5" s="78"/>
    </row>
    <row r="6" spans="1:3" x14ac:dyDescent="0.3">
      <c r="A6" s="75" t="s">
        <v>16</v>
      </c>
      <c r="B6" s="79">
        <v>3273</v>
      </c>
      <c r="C6" s="79">
        <v>11646</v>
      </c>
    </row>
    <row r="7" spans="1:3" x14ac:dyDescent="0.3">
      <c r="A7" s="75" t="s">
        <v>17</v>
      </c>
      <c r="B7" s="80">
        <v>87.8</v>
      </c>
      <c r="C7" s="80">
        <v>78.099999999999994</v>
      </c>
    </row>
    <row r="8" spans="1:3" x14ac:dyDescent="0.3">
      <c r="A8" s="74" t="s">
        <v>11</v>
      </c>
      <c r="B8" s="78"/>
      <c r="C8" s="78"/>
    </row>
    <row r="9" spans="1:3" x14ac:dyDescent="0.3">
      <c r="A9" s="75" t="s">
        <v>16</v>
      </c>
      <c r="B9" s="79">
        <v>3104</v>
      </c>
      <c r="C9" s="79">
        <v>11561</v>
      </c>
    </row>
    <row r="10" spans="1:3" x14ac:dyDescent="0.3">
      <c r="A10" s="76" t="s">
        <v>17</v>
      </c>
      <c r="B10" s="67">
        <v>83.3</v>
      </c>
      <c r="C10" s="67">
        <v>77.599999999999994</v>
      </c>
    </row>
    <row r="11" spans="1:3" x14ac:dyDescent="0.3">
      <c r="A11" s="2"/>
      <c r="B11" s="2"/>
      <c r="C11" s="20"/>
    </row>
    <row r="12" spans="1:3" s="81" customFormat="1" x14ac:dyDescent="0.3">
      <c r="A12" s="40" t="s">
        <v>15</v>
      </c>
      <c r="B12" s="41"/>
      <c r="C12" s="42"/>
    </row>
    <row r="13" spans="1:3" x14ac:dyDescent="0.3">
      <c r="A13" s="85" t="s">
        <v>20</v>
      </c>
      <c r="B13" s="94"/>
      <c r="C13" s="13"/>
    </row>
    <row r="14" spans="1:3" x14ac:dyDescent="0.3">
      <c r="A14" s="85" t="s">
        <v>21</v>
      </c>
      <c r="B14" s="94"/>
      <c r="C14" s="14">
        <v>645</v>
      </c>
    </row>
    <row r="15" spans="1:3" x14ac:dyDescent="0.3">
      <c r="A15" s="84" t="s">
        <v>22</v>
      </c>
      <c r="B15" s="3"/>
      <c r="C15" s="15"/>
    </row>
    <row r="16" spans="1:3" x14ac:dyDescent="0.3">
      <c r="A16" s="85" t="s">
        <v>23</v>
      </c>
      <c r="B16" s="94"/>
      <c r="C16" s="16">
        <v>407</v>
      </c>
    </row>
    <row r="17" spans="1:3" x14ac:dyDescent="0.3">
      <c r="A17" s="86" t="s">
        <v>0</v>
      </c>
      <c r="B17" s="95"/>
      <c r="C17" s="17">
        <f>C16/C14*100</f>
        <v>63.100775193798455</v>
      </c>
    </row>
    <row r="18" spans="1:3" ht="22.95" customHeight="1" x14ac:dyDescent="0.3">
      <c r="A18" s="85" t="s">
        <v>24</v>
      </c>
      <c r="B18" s="7" t="s">
        <v>25</v>
      </c>
      <c r="C18" s="15"/>
    </row>
    <row r="19" spans="1:3" x14ac:dyDescent="0.3">
      <c r="A19" s="83"/>
      <c r="B19" s="4" t="s">
        <v>21</v>
      </c>
      <c r="C19" s="14">
        <v>373</v>
      </c>
    </row>
    <row r="20" spans="1:3" x14ac:dyDescent="0.3">
      <c r="A20" s="83"/>
      <c r="B20" s="5" t="s">
        <v>26</v>
      </c>
      <c r="C20" s="23">
        <f>C19/C14*100</f>
        <v>57.829457364341089</v>
      </c>
    </row>
    <row r="21" spans="1:3" x14ac:dyDescent="0.3">
      <c r="A21" s="85" t="s">
        <v>24</v>
      </c>
      <c r="B21" s="7" t="s">
        <v>27</v>
      </c>
      <c r="C21" s="15"/>
    </row>
    <row r="22" spans="1:3" x14ac:dyDescent="0.3">
      <c r="A22" s="83"/>
      <c r="B22" s="4" t="s">
        <v>21</v>
      </c>
      <c r="C22" s="14">
        <v>22</v>
      </c>
    </row>
    <row r="23" spans="1:3" x14ac:dyDescent="0.3">
      <c r="A23" s="83"/>
      <c r="B23" s="5" t="s">
        <v>26</v>
      </c>
      <c r="C23" s="23">
        <f>C22/C14*100</f>
        <v>3.4108527131782944</v>
      </c>
    </row>
    <row r="24" spans="1:3" ht="22.8" x14ac:dyDescent="0.3">
      <c r="A24" s="85" t="s">
        <v>24</v>
      </c>
      <c r="B24" s="7" t="s">
        <v>28</v>
      </c>
      <c r="C24" s="15"/>
    </row>
    <row r="25" spans="1:3" x14ac:dyDescent="0.3">
      <c r="A25" s="83"/>
      <c r="B25" s="4" t="s">
        <v>21</v>
      </c>
      <c r="C25" s="14">
        <v>194</v>
      </c>
    </row>
    <row r="26" spans="1:3" ht="15" thickBot="1" x14ac:dyDescent="0.35">
      <c r="A26" s="83"/>
      <c r="B26" s="18" t="s">
        <v>26</v>
      </c>
      <c r="C26" s="25">
        <f>C25/C14*100</f>
        <v>30.077519379844965</v>
      </c>
    </row>
    <row r="27" spans="1:3" ht="15" thickTop="1" x14ac:dyDescent="0.3">
      <c r="A27" s="83"/>
      <c r="B27" s="4" t="s">
        <v>29</v>
      </c>
      <c r="C27" s="14">
        <f>C19+C22+C25</f>
        <v>589</v>
      </c>
    </row>
    <row r="28" spans="1:3" x14ac:dyDescent="0.3">
      <c r="A28" s="83"/>
      <c r="B28" s="4" t="s">
        <v>26</v>
      </c>
      <c r="C28" s="24">
        <f>C27/C14*100</f>
        <v>91.31782945736434</v>
      </c>
    </row>
    <row r="29" spans="1:3" x14ac:dyDescent="0.3">
      <c r="A29" s="84" t="s">
        <v>30</v>
      </c>
      <c r="B29" s="3"/>
      <c r="C29" s="15"/>
    </row>
    <row r="30" spans="1:3" x14ac:dyDescent="0.3">
      <c r="A30" s="85" t="s">
        <v>14</v>
      </c>
      <c r="B30" s="94"/>
      <c r="C30" s="16">
        <f>C14-C27</f>
        <v>56</v>
      </c>
    </row>
    <row r="31" spans="1:3" x14ac:dyDescent="0.3">
      <c r="A31" s="86" t="s">
        <v>0</v>
      </c>
      <c r="B31" s="95"/>
      <c r="C31" s="23">
        <f>C30/C14*100</f>
        <v>8.6821705426356584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93AA-667D-4AFA-85AB-5D2806EC03F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/>
  </sheetViews>
  <sheetFormatPr defaultRowHeight="14.4" x14ac:dyDescent="0.3"/>
  <cols>
    <col min="1" max="1" width="33.44140625" customWidth="1"/>
    <col min="2" max="2" width="14.33203125" customWidth="1"/>
    <col min="4" max="4" width="16.109375" bestFit="1" customWidth="1"/>
  </cols>
  <sheetData>
    <row r="1" spans="1:9" ht="34.200000000000003" x14ac:dyDescent="0.3">
      <c r="A1" s="82" t="s">
        <v>32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16584</v>
      </c>
      <c r="C4" s="77">
        <v>67983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14641</v>
      </c>
      <c r="C6" s="79">
        <v>49516</v>
      </c>
      <c r="D6" s="8"/>
      <c r="E6" s="22"/>
    </row>
    <row r="7" spans="1:9" x14ac:dyDescent="0.3">
      <c r="A7" s="75" t="s">
        <v>17</v>
      </c>
      <c r="B7" s="80">
        <v>88.3</v>
      </c>
      <c r="C7" s="80">
        <v>72.8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13966</v>
      </c>
      <c r="C9" s="79">
        <v>49133</v>
      </c>
      <c r="D9" s="8"/>
      <c r="E9" s="21"/>
    </row>
    <row r="10" spans="1:9" x14ac:dyDescent="0.3">
      <c r="A10" s="76" t="s">
        <v>17</v>
      </c>
      <c r="B10" s="67">
        <v>84.2</v>
      </c>
      <c r="C10" s="67">
        <v>72.3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5371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3353</v>
      </c>
      <c r="D16" s="8"/>
      <c r="E16" s="22"/>
    </row>
    <row r="17" spans="1:5" x14ac:dyDescent="0.3">
      <c r="A17" s="86" t="s">
        <v>0</v>
      </c>
      <c r="B17" s="95"/>
      <c r="C17" s="17">
        <f>C16/C14*100</f>
        <v>62.427853286166446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2781</v>
      </c>
      <c r="D19" s="8"/>
      <c r="E19" s="22"/>
    </row>
    <row r="20" spans="1:5" x14ac:dyDescent="0.3">
      <c r="A20" s="83"/>
      <c r="B20" s="5" t="s">
        <v>26</v>
      </c>
      <c r="C20" s="23">
        <f>C19/C14*100</f>
        <v>51.778067398994601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131</v>
      </c>
    </row>
    <row r="23" spans="1:5" x14ac:dyDescent="0.3">
      <c r="A23" s="83"/>
      <c r="B23" s="5" t="s">
        <v>26</v>
      </c>
      <c r="C23" s="23">
        <f>C22/C14*100</f>
        <v>2.4390243902439024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2040</v>
      </c>
    </row>
    <row r="26" spans="1:5" ht="15" thickBot="1" x14ac:dyDescent="0.35">
      <c r="A26" s="83"/>
      <c r="B26" s="18" t="s">
        <v>26</v>
      </c>
      <c r="C26" s="25">
        <f>C25/C14*100</f>
        <v>37.98175386334016</v>
      </c>
    </row>
    <row r="27" spans="1:5" ht="15" thickTop="1" x14ac:dyDescent="0.3">
      <c r="A27" s="83"/>
      <c r="B27" s="4" t="s">
        <v>29</v>
      </c>
      <c r="C27" s="14">
        <f>C19+C22+C25</f>
        <v>4952</v>
      </c>
    </row>
    <row r="28" spans="1:5" x14ac:dyDescent="0.3">
      <c r="A28" s="83"/>
      <c r="B28" s="4" t="s">
        <v>26</v>
      </c>
      <c r="C28" s="24">
        <f>C27/C14*100</f>
        <v>92.198845652578669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419</v>
      </c>
    </row>
    <row r="31" spans="1:5" x14ac:dyDescent="0.3">
      <c r="A31" s="86" t="s">
        <v>0</v>
      </c>
      <c r="B31" s="95"/>
      <c r="C31" s="17">
        <f>C30/C14*100</f>
        <v>7.8011543474213365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/>
  </sheetViews>
  <sheetFormatPr defaultColWidth="31.33203125" defaultRowHeight="14.4" x14ac:dyDescent="0.3"/>
  <cols>
    <col min="1" max="1" width="33.5546875" customWidth="1"/>
    <col min="2" max="2" width="20.88671875" bestFit="1" customWidth="1"/>
    <col min="3" max="3" width="8.5546875" customWidth="1"/>
  </cols>
  <sheetData>
    <row r="1" spans="1:9" ht="34.200000000000003" x14ac:dyDescent="0.3">
      <c r="A1" s="82" t="s">
        <v>33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25636</v>
      </c>
      <c r="C4" s="77">
        <v>107326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21380</v>
      </c>
      <c r="C6" s="79">
        <v>74962</v>
      </c>
      <c r="D6" s="8"/>
      <c r="E6" s="22"/>
    </row>
    <row r="7" spans="1:9" x14ac:dyDescent="0.3">
      <c r="A7" s="75" t="s">
        <v>17</v>
      </c>
      <c r="B7" s="80">
        <v>83.4</v>
      </c>
      <c r="C7" s="80">
        <v>69.8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20428</v>
      </c>
      <c r="C9" s="79">
        <v>74320</v>
      </c>
      <c r="D9" s="8"/>
      <c r="E9" s="21"/>
    </row>
    <row r="10" spans="1:9" x14ac:dyDescent="0.3">
      <c r="A10" s="76" t="s">
        <v>17</v>
      </c>
      <c r="B10" s="67">
        <v>79.7</v>
      </c>
      <c r="C10" s="67">
        <v>69.2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6803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4144</v>
      </c>
      <c r="D16" s="8"/>
      <c r="E16" s="22"/>
    </row>
    <row r="17" spans="1:5" x14ac:dyDescent="0.3">
      <c r="A17" s="86" t="s">
        <v>0</v>
      </c>
      <c r="B17" s="95"/>
      <c r="C17" s="17">
        <f>C16/C14*100</f>
        <v>60.914302513596944</v>
      </c>
      <c r="D17" s="2"/>
      <c r="E17" s="8"/>
    </row>
    <row r="18" spans="1:5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3746</v>
      </c>
      <c r="D19" s="8"/>
      <c r="E19" s="22"/>
    </row>
    <row r="20" spans="1:5" x14ac:dyDescent="0.3">
      <c r="A20" s="83"/>
      <c r="B20" s="5" t="s">
        <v>26</v>
      </c>
      <c r="C20" s="23">
        <f>C19/C14*100</f>
        <v>55.063942378362484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174</v>
      </c>
    </row>
    <row r="23" spans="1:5" x14ac:dyDescent="0.3">
      <c r="A23" s="83"/>
      <c r="B23" s="5" t="s">
        <v>26</v>
      </c>
      <c r="C23" s="23">
        <f>C22/C14*100</f>
        <v>2.5576951344994856</v>
      </c>
    </row>
    <row r="24" spans="1:5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2261</v>
      </c>
    </row>
    <row r="26" spans="1:5" ht="15" thickBot="1" x14ac:dyDescent="0.35">
      <c r="A26" s="83"/>
      <c r="B26" s="18" t="s">
        <v>26</v>
      </c>
      <c r="C26" s="25">
        <f>C25/C14*100</f>
        <v>33.235337351168603</v>
      </c>
    </row>
    <row r="27" spans="1:5" ht="15" thickTop="1" x14ac:dyDescent="0.3">
      <c r="A27" s="83"/>
      <c r="B27" s="4" t="s">
        <v>29</v>
      </c>
      <c r="C27" s="14">
        <f>C19+C22+C25</f>
        <v>6181</v>
      </c>
    </row>
    <row r="28" spans="1:5" x14ac:dyDescent="0.3">
      <c r="A28" s="83"/>
      <c r="B28" s="4" t="s">
        <v>26</v>
      </c>
      <c r="C28" s="24">
        <f>C27/C14*100</f>
        <v>90.856974864030576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622</v>
      </c>
    </row>
    <row r="31" spans="1:5" x14ac:dyDescent="0.3">
      <c r="A31" s="86" t="s">
        <v>0</v>
      </c>
      <c r="B31" s="95"/>
      <c r="C31" s="17">
        <f>C30/C14*100</f>
        <v>9.1430251359694257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/>
  </sheetViews>
  <sheetFormatPr defaultColWidth="31.6640625" defaultRowHeight="14.4" x14ac:dyDescent="0.3"/>
  <cols>
    <col min="1" max="1" width="33.33203125" customWidth="1"/>
    <col min="2" max="2" width="20.88671875" bestFit="1" customWidth="1"/>
    <col min="3" max="3" width="8.109375" customWidth="1"/>
  </cols>
  <sheetData>
    <row r="1" spans="1:9" ht="34.200000000000003" x14ac:dyDescent="0.3">
      <c r="A1" s="82" t="s">
        <v>34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8161</v>
      </c>
      <c r="C4" s="77">
        <v>28874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7688</v>
      </c>
      <c r="C6" s="79">
        <v>23904</v>
      </c>
      <c r="D6" s="8"/>
      <c r="E6" s="22"/>
    </row>
    <row r="7" spans="1:9" x14ac:dyDescent="0.3">
      <c r="A7" s="75" t="s">
        <v>17</v>
      </c>
      <c r="B7" s="80">
        <v>94.2</v>
      </c>
      <c r="C7" s="80">
        <v>82.8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7422</v>
      </c>
      <c r="C9" s="79">
        <v>23862</v>
      </c>
      <c r="D9" s="8"/>
      <c r="E9" s="21"/>
    </row>
    <row r="10" spans="1:9" x14ac:dyDescent="0.3">
      <c r="A10" s="76" t="s">
        <v>17</v>
      </c>
      <c r="B10" s="67">
        <v>90.9</v>
      </c>
      <c r="C10" s="67">
        <v>82.6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2175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1809</v>
      </c>
      <c r="D16" s="8"/>
      <c r="E16" s="22"/>
    </row>
    <row r="17" spans="1:5" x14ac:dyDescent="0.3">
      <c r="A17" s="86" t="s">
        <v>0</v>
      </c>
      <c r="B17" s="95"/>
      <c r="C17" s="17">
        <f>C16/C14*100</f>
        <v>83.172413793103445</v>
      </c>
      <c r="D17" s="2"/>
      <c r="E17" s="8"/>
    </row>
    <row r="18" spans="1:5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1735</v>
      </c>
      <c r="D19" s="8"/>
      <c r="E19" s="22"/>
    </row>
    <row r="20" spans="1:5" x14ac:dyDescent="0.3">
      <c r="A20" s="83"/>
      <c r="B20" s="5" t="s">
        <v>26</v>
      </c>
      <c r="C20" s="23">
        <f>C19/C14*100</f>
        <v>79.770114942528735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132</v>
      </c>
    </row>
    <row r="23" spans="1:5" x14ac:dyDescent="0.3">
      <c r="A23" s="83"/>
      <c r="B23" s="5" t="s">
        <v>26</v>
      </c>
      <c r="C23" s="23">
        <f>C22/C14*100</f>
        <v>6.068965517241379</v>
      </c>
    </row>
    <row r="24" spans="1:5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246</v>
      </c>
    </row>
    <row r="26" spans="1:5" ht="15" thickBot="1" x14ac:dyDescent="0.35">
      <c r="A26" s="83"/>
      <c r="B26" s="18" t="s">
        <v>26</v>
      </c>
      <c r="C26" s="25">
        <f>C25/C14*100</f>
        <v>11.310344827586206</v>
      </c>
    </row>
    <row r="27" spans="1:5" ht="15" thickTop="1" x14ac:dyDescent="0.3">
      <c r="A27" s="83"/>
      <c r="B27" s="4" t="s">
        <v>29</v>
      </c>
      <c r="C27" s="14">
        <f>C19+C22+C25</f>
        <v>2113</v>
      </c>
    </row>
    <row r="28" spans="1:5" x14ac:dyDescent="0.3">
      <c r="A28" s="83"/>
      <c r="B28" s="4" t="s">
        <v>26</v>
      </c>
      <c r="C28" s="24">
        <f>C27/C14*100</f>
        <v>97.149425287356323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62</v>
      </c>
    </row>
    <row r="31" spans="1:5" x14ac:dyDescent="0.3">
      <c r="A31" s="86" t="s">
        <v>0</v>
      </c>
      <c r="B31" s="95"/>
      <c r="C31" s="23">
        <f>C30/C14*100</f>
        <v>2.8505747126436782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workbookViewId="0"/>
  </sheetViews>
  <sheetFormatPr defaultRowHeight="14.4" x14ac:dyDescent="0.3"/>
  <cols>
    <col min="1" max="1" width="33.109375" customWidth="1"/>
    <col min="2" max="2" width="15.109375" customWidth="1"/>
    <col min="4" max="4" width="16.109375" bestFit="1" customWidth="1"/>
  </cols>
  <sheetData>
    <row r="1" spans="1:9" ht="22.8" x14ac:dyDescent="0.3">
      <c r="A1" s="82" t="s">
        <v>35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6824</v>
      </c>
      <c r="C4" s="77">
        <v>24871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6032</v>
      </c>
      <c r="C6" s="79">
        <v>17678</v>
      </c>
      <c r="D6" s="8"/>
      <c r="E6" s="22"/>
    </row>
    <row r="7" spans="1:9" x14ac:dyDescent="0.3">
      <c r="A7" s="75" t="s">
        <v>17</v>
      </c>
      <c r="B7" s="80">
        <v>88.4</v>
      </c>
      <c r="C7" s="80">
        <v>71.099999999999994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5734</v>
      </c>
      <c r="C9" s="79">
        <v>17563</v>
      </c>
      <c r="D9" s="8"/>
      <c r="E9" s="21"/>
    </row>
    <row r="10" spans="1:9" x14ac:dyDescent="0.3">
      <c r="A10" s="76" t="s">
        <v>17</v>
      </c>
      <c r="B10" s="67">
        <v>84</v>
      </c>
      <c r="C10" s="67">
        <v>70.599999999999994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1269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537</v>
      </c>
      <c r="D16" s="8"/>
      <c r="E16" s="22"/>
    </row>
    <row r="17" spans="1:5" x14ac:dyDescent="0.3">
      <c r="A17" s="86" t="s">
        <v>0</v>
      </c>
      <c r="B17" s="95"/>
      <c r="C17" s="17">
        <f>C16/C14*100</f>
        <v>42.31678486997636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407</v>
      </c>
      <c r="D19" s="8"/>
      <c r="E19" s="22"/>
    </row>
    <row r="20" spans="1:5" x14ac:dyDescent="0.3">
      <c r="A20" s="83"/>
      <c r="B20" s="5" t="s">
        <v>26</v>
      </c>
      <c r="C20" s="23">
        <f>C19/C14*100</f>
        <v>32.072498029944839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17</v>
      </c>
    </row>
    <row r="23" spans="1:5" x14ac:dyDescent="0.3">
      <c r="A23" s="83"/>
      <c r="B23" s="5" t="s">
        <v>26</v>
      </c>
      <c r="C23" s="23">
        <f>C22/C14*100</f>
        <v>1.3396375098502757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593</v>
      </c>
    </row>
    <row r="26" spans="1:5" ht="15" thickBot="1" x14ac:dyDescent="0.35">
      <c r="A26" s="83"/>
      <c r="B26" s="18" t="s">
        <v>26</v>
      </c>
      <c r="C26" s="25">
        <f>C25/C14*100</f>
        <v>46.729708431836094</v>
      </c>
    </row>
    <row r="27" spans="1:5" ht="15" thickTop="1" x14ac:dyDescent="0.3">
      <c r="A27" s="83"/>
      <c r="B27" s="4" t="s">
        <v>29</v>
      </c>
      <c r="C27" s="14">
        <f>C19+C22+C25</f>
        <v>1017</v>
      </c>
    </row>
    <row r="28" spans="1:5" x14ac:dyDescent="0.3">
      <c r="A28" s="83"/>
      <c r="B28" s="4" t="s">
        <v>26</v>
      </c>
      <c r="C28" s="24">
        <f>C27/C14*100</f>
        <v>80.141843971631204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252</v>
      </c>
    </row>
    <row r="31" spans="1:5" x14ac:dyDescent="0.3">
      <c r="A31" s="86" t="s">
        <v>0</v>
      </c>
      <c r="B31" s="95"/>
      <c r="C31" s="23">
        <f>C30/C14*100</f>
        <v>19.858156028368796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workbookViewId="0"/>
  </sheetViews>
  <sheetFormatPr defaultRowHeight="14.4" x14ac:dyDescent="0.3"/>
  <cols>
    <col min="1" max="1" width="33.33203125" customWidth="1"/>
    <col min="2" max="2" width="14.6640625" customWidth="1"/>
    <col min="4" max="4" width="16.109375" bestFit="1" customWidth="1"/>
  </cols>
  <sheetData>
    <row r="1" spans="1:9" ht="34.200000000000003" x14ac:dyDescent="0.3">
      <c r="A1" s="82" t="s">
        <v>36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7216</v>
      </c>
      <c r="C4" s="77">
        <v>33161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6587</v>
      </c>
      <c r="C6" s="79">
        <v>25351</v>
      </c>
      <c r="D6" s="8"/>
      <c r="E6" s="22"/>
    </row>
    <row r="7" spans="1:9" x14ac:dyDescent="0.3">
      <c r="A7" s="75" t="s">
        <v>17</v>
      </c>
      <c r="B7" s="80">
        <v>91.3</v>
      </c>
      <c r="C7" s="80">
        <v>76.400000000000006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6242</v>
      </c>
      <c r="C9" s="79">
        <v>25223</v>
      </c>
      <c r="D9" s="8"/>
      <c r="E9" s="21"/>
    </row>
    <row r="10" spans="1:9" x14ac:dyDescent="0.3">
      <c r="A10" s="76" t="s">
        <v>17</v>
      </c>
      <c r="B10" s="67">
        <v>86.5</v>
      </c>
      <c r="C10" s="67">
        <v>76.099999999999994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2778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1966</v>
      </c>
      <c r="D16" s="8"/>
      <c r="E16" s="22"/>
    </row>
    <row r="17" spans="1:5" x14ac:dyDescent="0.3">
      <c r="A17" s="86" t="s">
        <v>0</v>
      </c>
      <c r="B17" s="95"/>
      <c r="C17" s="17">
        <f>C16/C14*100</f>
        <v>70.770338372930169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1881</v>
      </c>
      <c r="D19" s="8"/>
      <c r="E19" s="22"/>
    </row>
    <row r="20" spans="1:5" x14ac:dyDescent="0.3">
      <c r="A20" s="83"/>
      <c r="B20" s="5" t="s">
        <v>26</v>
      </c>
      <c r="C20" s="23">
        <f>C19/C14*100</f>
        <v>67.710583153347741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130</v>
      </c>
    </row>
    <row r="23" spans="1:5" x14ac:dyDescent="0.3">
      <c r="A23" s="83"/>
      <c r="B23" s="5" t="s">
        <v>26</v>
      </c>
      <c r="C23" s="23">
        <f>C22/C14*100</f>
        <v>4.6796256299496042</v>
      </c>
    </row>
    <row r="24" spans="1:5" ht="22.8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638</v>
      </c>
    </row>
    <row r="26" spans="1:5" ht="15" thickBot="1" x14ac:dyDescent="0.35">
      <c r="A26" s="83"/>
      <c r="B26" s="18" t="s">
        <v>26</v>
      </c>
      <c r="C26" s="25">
        <f>C25/C14*100</f>
        <v>22.966162706983443</v>
      </c>
    </row>
    <row r="27" spans="1:5" ht="15" thickTop="1" x14ac:dyDescent="0.3">
      <c r="A27" s="83"/>
      <c r="B27" s="4" t="s">
        <v>29</v>
      </c>
      <c r="C27" s="14">
        <f>C19+C22+C25</f>
        <v>2649</v>
      </c>
    </row>
    <row r="28" spans="1:5" x14ac:dyDescent="0.3">
      <c r="A28" s="83"/>
      <c r="B28" s="4" t="s">
        <v>26</v>
      </c>
      <c r="C28" s="24">
        <f>C27/C14*100</f>
        <v>95.356371490280779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129</v>
      </c>
    </row>
    <row r="31" spans="1:5" x14ac:dyDescent="0.3">
      <c r="A31" s="86" t="s">
        <v>0</v>
      </c>
      <c r="B31" s="95"/>
      <c r="C31" s="23">
        <f>C30/C14*100</f>
        <v>4.6436285097192229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workbookViewId="0"/>
  </sheetViews>
  <sheetFormatPr defaultColWidth="32.33203125" defaultRowHeight="14.4" x14ac:dyDescent="0.3"/>
  <cols>
    <col min="1" max="1" width="34.109375" customWidth="1"/>
    <col min="2" max="2" width="20.88671875" bestFit="1" customWidth="1"/>
    <col min="3" max="3" width="8.6640625" customWidth="1"/>
  </cols>
  <sheetData>
    <row r="1" spans="1:9" ht="22.8" x14ac:dyDescent="0.3">
      <c r="A1" s="82" t="s">
        <v>37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6672</v>
      </c>
      <c r="C4" s="77">
        <v>23821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5880</v>
      </c>
      <c r="C6" s="79">
        <v>17428</v>
      </c>
      <c r="D6" s="8"/>
      <c r="E6" s="22"/>
    </row>
    <row r="7" spans="1:9" x14ac:dyDescent="0.3">
      <c r="A7" s="75" t="s">
        <v>17</v>
      </c>
      <c r="B7" s="80">
        <v>88.1</v>
      </c>
      <c r="C7" s="80">
        <v>73.2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5600</v>
      </c>
      <c r="C9" s="79">
        <v>17303</v>
      </c>
      <c r="D9" s="8"/>
      <c r="E9" s="21"/>
    </row>
    <row r="10" spans="1:9" x14ac:dyDescent="0.3">
      <c r="A10" s="76" t="s">
        <v>17</v>
      </c>
      <c r="B10" s="67">
        <v>83.9</v>
      </c>
      <c r="C10" s="67">
        <v>72.599999999999994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1654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1078</v>
      </c>
      <c r="D16" s="8"/>
      <c r="E16" s="22"/>
    </row>
    <row r="17" spans="1:5" x14ac:dyDescent="0.3">
      <c r="A17" s="86" t="s">
        <v>0</v>
      </c>
      <c r="B17" s="95"/>
      <c r="C17" s="17">
        <f>C16/C14*100</f>
        <v>65.175332527206777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911</v>
      </c>
      <c r="D19" s="8"/>
      <c r="E19" s="22"/>
    </row>
    <row r="20" spans="1:5" x14ac:dyDescent="0.3">
      <c r="A20" s="83"/>
      <c r="B20" s="5" t="s">
        <v>26</v>
      </c>
      <c r="C20" s="23">
        <f>C19/C14*100</f>
        <v>55.078597339782341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50</v>
      </c>
    </row>
    <row r="23" spans="1:5" x14ac:dyDescent="0.3">
      <c r="A23" s="83"/>
      <c r="B23" s="5" t="s">
        <v>26</v>
      </c>
      <c r="C23" s="23">
        <f>C22/C14*100</f>
        <v>3.0229746070133015</v>
      </c>
    </row>
    <row r="24" spans="1:5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550</v>
      </c>
    </row>
    <row r="26" spans="1:5" ht="15" thickBot="1" x14ac:dyDescent="0.35">
      <c r="A26" s="83"/>
      <c r="B26" s="18" t="s">
        <v>26</v>
      </c>
      <c r="C26" s="25">
        <f>C25/C14*100</f>
        <v>33.252720677146314</v>
      </c>
    </row>
    <row r="27" spans="1:5" ht="15" thickTop="1" x14ac:dyDescent="0.3">
      <c r="A27" s="83"/>
      <c r="B27" s="4" t="s">
        <v>29</v>
      </c>
      <c r="C27" s="14">
        <f>C19+C22+C25</f>
        <v>1511</v>
      </c>
    </row>
    <row r="28" spans="1:5" x14ac:dyDescent="0.3">
      <c r="A28" s="83"/>
      <c r="B28" s="4" t="s">
        <v>26</v>
      </c>
      <c r="C28" s="24">
        <f>C27/C14*100</f>
        <v>91.354292623941959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143</v>
      </c>
    </row>
    <row r="31" spans="1:5" x14ac:dyDescent="0.3">
      <c r="A31" s="86" t="s">
        <v>0</v>
      </c>
      <c r="B31" s="95"/>
      <c r="C31" s="23">
        <f>C30/C14*100</f>
        <v>8.6457073760580414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1"/>
  <sheetViews>
    <sheetView workbookViewId="0"/>
  </sheetViews>
  <sheetFormatPr defaultColWidth="31.109375" defaultRowHeight="14.4" x14ac:dyDescent="0.3"/>
  <cols>
    <col min="1" max="1" width="33.109375" customWidth="1"/>
    <col min="2" max="2" width="20.88671875" bestFit="1" customWidth="1"/>
    <col min="3" max="3" width="9" customWidth="1"/>
  </cols>
  <sheetData>
    <row r="1" spans="1:9" ht="23.25" customHeight="1" x14ac:dyDescent="0.3">
      <c r="A1" s="82" t="s">
        <v>38</v>
      </c>
      <c r="B1" s="82"/>
      <c r="C1" s="82"/>
      <c r="D1" s="6"/>
      <c r="E1" s="6"/>
      <c r="F1" s="6"/>
      <c r="G1" s="6"/>
      <c r="H1" s="6"/>
      <c r="I1" s="6"/>
    </row>
    <row r="2" spans="1:9" s="81" customFormat="1" x14ac:dyDescent="0.3">
      <c r="A2" s="44" t="s">
        <v>8</v>
      </c>
      <c r="B2" s="44" t="s">
        <v>1</v>
      </c>
      <c r="C2" s="44" t="s">
        <v>1</v>
      </c>
      <c r="D2" s="43"/>
      <c r="E2" s="43"/>
    </row>
    <row r="3" spans="1:9" x14ac:dyDescent="0.3">
      <c r="A3" s="58"/>
      <c r="B3" s="57" t="s">
        <v>9</v>
      </c>
      <c r="C3" s="44" t="s">
        <v>10</v>
      </c>
      <c r="D3" s="2"/>
      <c r="E3" s="2"/>
    </row>
    <row r="4" spans="1:9" x14ac:dyDescent="0.3">
      <c r="A4" s="73" t="s">
        <v>13</v>
      </c>
      <c r="B4" s="77">
        <v>4917</v>
      </c>
      <c r="C4" s="77">
        <v>18504</v>
      </c>
      <c r="D4" s="2"/>
      <c r="E4" s="8"/>
    </row>
    <row r="5" spans="1:9" x14ac:dyDescent="0.3">
      <c r="A5" s="74" t="s">
        <v>12</v>
      </c>
      <c r="B5" s="78"/>
      <c r="C5" s="78"/>
      <c r="D5" s="8"/>
      <c r="E5" s="21"/>
    </row>
    <row r="6" spans="1:9" x14ac:dyDescent="0.3">
      <c r="A6" s="75" t="s">
        <v>16</v>
      </c>
      <c r="B6" s="79">
        <v>4536</v>
      </c>
      <c r="C6" s="79">
        <v>14138</v>
      </c>
      <c r="D6" s="8"/>
      <c r="E6" s="22"/>
    </row>
    <row r="7" spans="1:9" x14ac:dyDescent="0.3">
      <c r="A7" s="75" t="s">
        <v>17</v>
      </c>
      <c r="B7" s="80">
        <v>92.3</v>
      </c>
      <c r="C7" s="80">
        <v>76.400000000000006</v>
      </c>
      <c r="D7" s="2"/>
      <c r="E7" s="8"/>
    </row>
    <row r="8" spans="1:9" x14ac:dyDescent="0.3">
      <c r="A8" s="74" t="s">
        <v>11</v>
      </c>
      <c r="B8" s="78"/>
      <c r="C8" s="78"/>
      <c r="D8" s="2"/>
      <c r="E8" s="8"/>
    </row>
    <row r="9" spans="1:9" x14ac:dyDescent="0.3">
      <c r="A9" s="75" t="s">
        <v>16</v>
      </c>
      <c r="B9" s="79">
        <v>4314</v>
      </c>
      <c r="C9" s="79">
        <v>14075</v>
      </c>
      <c r="D9" s="8"/>
      <c r="E9" s="21"/>
    </row>
    <row r="10" spans="1:9" x14ac:dyDescent="0.3">
      <c r="A10" s="76" t="s">
        <v>17</v>
      </c>
      <c r="B10" s="67">
        <v>87.7</v>
      </c>
      <c r="C10" s="67">
        <v>76.099999999999994</v>
      </c>
      <c r="D10" s="8"/>
      <c r="E10" s="22"/>
    </row>
    <row r="11" spans="1:9" x14ac:dyDescent="0.3">
      <c r="A11" s="2"/>
      <c r="B11" s="2"/>
      <c r="C11" s="20"/>
      <c r="D11" s="2"/>
      <c r="E11" s="8"/>
    </row>
    <row r="12" spans="1:9" s="81" customFormat="1" x14ac:dyDescent="0.3">
      <c r="A12" s="40" t="s">
        <v>15</v>
      </c>
      <c r="B12" s="41"/>
      <c r="C12" s="42"/>
      <c r="D12" s="43"/>
      <c r="E12" s="43"/>
    </row>
    <row r="13" spans="1:9" x14ac:dyDescent="0.3">
      <c r="A13" s="85" t="s">
        <v>20</v>
      </c>
      <c r="B13" s="94"/>
      <c r="C13" s="13"/>
      <c r="D13" s="8"/>
      <c r="E13" s="22"/>
    </row>
    <row r="14" spans="1:9" x14ac:dyDescent="0.3">
      <c r="A14" s="85" t="s">
        <v>21</v>
      </c>
      <c r="B14" s="94"/>
      <c r="C14" s="14">
        <v>1240</v>
      </c>
      <c r="D14" s="2"/>
      <c r="E14" s="8"/>
    </row>
    <row r="15" spans="1:9" x14ac:dyDescent="0.3">
      <c r="A15" s="84" t="s">
        <v>22</v>
      </c>
      <c r="B15" s="3"/>
      <c r="C15" s="15"/>
      <c r="D15" s="8"/>
      <c r="E15" s="21"/>
    </row>
    <row r="16" spans="1:9" x14ac:dyDescent="0.3">
      <c r="A16" s="85" t="s">
        <v>23</v>
      </c>
      <c r="B16" s="94"/>
      <c r="C16" s="16">
        <v>914</v>
      </c>
      <c r="D16" s="8"/>
      <c r="E16" s="22"/>
    </row>
    <row r="17" spans="1:5" x14ac:dyDescent="0.3">
      <c r="A17" s="86" t="s">
        <v>0</v>
      </c>
      <c r="B17" s="95"/>
      <c r="C17" s="17">
        <f>C16/C14*100</f>
        <v>73.709677419354833</v>
      </c>
      <c r="D17" s="2"/>
      <c r="E17" s="8"/>
    </row>
    <row r="18" spans="1:5" ht="22.95" customHeight="1" x14ac:dyDescent="0.3">
      <c r="A18" s="85" t="s">
        <v>24</v>
      </c>
      <c r="B18" s="7" t="s">
        <v>25</v>
      </c>
      <c r="C18" s="15"/>
      <c r="D18" s="8"/>
      <c r="E18" s="21"/>
    </row>
    <row r="19" spans="1:5" x14ac:dyDescent="0.3">
      <c r="A19" s="83"/>
      <c r="B19" s="4" t="s">
        <v>21</v>
      </c>
      <c r="C19" s="14">
        <v>842</v>
      </c>
      <c r="D19" s="8"/>
      <c r="E19" s="22"/>
    </row>
    <row r="20" spans="1:5" x14ac:dyDescent="0.3">
      <c r="A20" s="83"/>
      <c r="B20" s="5" t="s">
        <v>26</v>
      </c>
      <c r="C20" s="23">
        <f>C19/C14*100</f>
        <v>67.903225806451616</v>
      </c>
    </row>
    <row r="21" spans="1:5" x14ac:dyDescent="0.3">
      <c r="A21" s="85" t="s">
        <v>24</v>
      </c>
      <c r="B21" s="7" t="s">
        <v>27</v>
      </c>
      <c r="C21" s="15"/>
    </row>
    <row r="22" spans="1:5" x14ac:dyDescent="0.3">
      <c r="A22" s="83"/>
      <c r="B22" s="4" t="s">
        <v>21</v>
      </c>
      <c r="C22" s="14">
        <v>67</v>
      </c>
    </row>
    <row r="23" spans="1:5" x14ac:dyDescent="0.3">
      <c r="A23" s="83"/>
      <c r="B23" s="5" t="s">
        <v>26</v>
      </c>
      <c r="C23" s="23">
        <f>C22/C14*100</f>
        <v>5.403225806451613</v>
      </c>
    </row>
    <row r="24" spans="1:5" x14ac:dyDescent="0.3">
      <c r="A24" s="85" t="s">
        <v>24</v>
      </c>
      <c r="B24" s="7" t="s">
        <v>28</v>
      </c>
      <c r="C24" s="15"/>
    </row>
    <row r="25" spans="1:5" x14ac:dyDescent="0.3">
      <c r="A25" s="83"/>
      <c r="B25" s="4" t="s">
        <v>21</v>
      </c>
      <c r="C25" s="14">
        <v>237</v>
      </c>
    </row>
    <row r="26" spans="1:5" ht="15" thickBot="1" x14ac:dyDescent="0.35">
      <c r="A26" s="83"/>
      <c r="B26" s="18" t="s">
        <v>26</v>
      </c>
      <c r="C26" s="25">
        <f>C25/C14*100</f>
        <v>19.112903225806452</v>
      </c>
    </row>
    <row r="27" spans="1:5" ht="15" thickTop="1" x14ac:dyDescent="0.3">
      <c r="A27" s="83"/>
      <c r="B27" s="4" t="s">
        <v>29</v>
      </c>
      <c r="C27" s="14">
        <f>C19+C22+C25</f>
        <v>1146</v>
      </c>
    </row>
    <row r="28" spans="1:5" x14ac:dyDescent="0.3">
      <c r="A28" s="83"/>
      <c r="B28" s="4" t="s">
        <v>26</v>
      </c>
      <c r="C28" s="24">
        <f>C27/C14*100</f>
        <v>92.41935483870968</v>
      </c>
    </row>
    <row r="29" spans="1:5" x14ac:dyDescent="0.3">
      <c r="A29" s="84" t="s">
        <v>30</v>
      </c>
      <c r="B29" s="3"/>
      <c r="C29" s="15"/>
    </row>
    <row r="30" spans="1:5" x14ac:dyDescent="0.3">
      <c r="A30" s="85" t="s">
        <v>14</v>
      </c>
      <c r="B30" s="94"/>
      <c r="C30" s="16">
        <f>C14-C27</f>
        <v>94</v>
      </c>
    </row>
    <row r="31" spans="1:5" x14ac:dyDescent="0.3">
      <c r="A31" s="86" t="s">
        <v>0</v>
      </c>
      <c r="B31" s="95"/>
      <c r="C31" s="23">
        <f>C30/C14*100</f>
        <v>7.5806451612903221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R-11</vt:lpstr>
      <vt:lpstr>R-12</vt:lpstr>
      <vt:lpstr>R-13</vt:lpstr>
      <vt:lpstr>R-14</vt:lpstr>
      <vt:lpstr>R-15</vt:lpstr>
      <vt:lpstr>R-16</vt:lpstr>
      <vt:lpstr>R-17</vt:lpstr>
      <vt:lpstr>R-18</vt:lpstr>
      <vt:lpstr>R-19</vt:lpstr>
      <vt:lpstr>R-20</vt:lpstr>
      <vt:lpstr>R-21</vt:lpstr>
      <vt:lpstr>R-22</vt:lpstr>
      <vt:lpstr>R-23</vt:lpstr>
      <vt:lpstr>R-24</vt:lpstr>
      <vt:lpstr>Sheet1</vt:lpstr>
    </vt:vector>
  </TitlesOfParts>
  <Company>Bureau of Labor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Akin, Bradley - BLS</dc:creator>
  <cp:lastModifiedBy>Akin, Bradley - BLS</cp:lastModifiedBy>
  <dcterms:created xsi:type="dcterms:W3CDTF">2018-01-23T15:12:12Z</dcterms:created>
  <dcterms:modified xsi:type="dcterms:W3CDTF">2024-02-08T16:35:56Z</dcterms:modified>
</cp:coreProperties>
</file>