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W:\202412\EoY Files\Response Rates\"/>
    </mc:Choice>
  </mc:AlternateContent>
  <xr:revisionPtr revIDLastSave="0" documentId="13_ncr:1_{3CFE779A-0CF9-43C8-93C9-582F8B7AEC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-1" sheetId="1" r:id="rId1"/>
    <sheet name="R-2" sheetId="2" r:id="rId2"/>
    <sheet name="R-3" sheetId="3" r:id="rId3"/>
    <sheet name="R-4" sheetId="4" r:id="rId4"/>
    <sheet name="R-5" sheetId="5" r:id="rId5"/>
    <sheet name="R-6" sheetId="6" r:id="rId6"/>
    <sheet name="R-7" sheetId="7" r:id="rId7"/>
    <sheet name="R-8" sheetId="8" r:id="rId8"/>
    <sheet name="R-9" sheetId="9" r:id="rId9"/>
    <sheet name="R-10" sheetId="10" r:id="rId10"/>
    <sheet name="R-11" sheetId="11" r:id="rId11"/>
    <sheet name="R-12" sheetId="12" r:id="rId12"/>
    <sheet name="R-13" sheetId="13" r:id="rId13"/>
    <sheet name="R-14" sheetId="14" r:id="rId14"/>
    <sheet name="R-15" sheetId="15" r:id="rId15"/>
    <sheet name="R-16" sheetId="16" r:id="rId16"/>
    <sheet name="R-17" sheetId="17" r:id="rId17"/>
    <sheet name="R-18" sheetId="18" r:id="rId18"/>
    <sheet name="R-19" sheetId="19" r:id="rId19"/>
    <sheet name="R-20" sheetId="20" r:id="rId20"/>
    <sheet name="R-21" sheetId="21" r:id="rId21"/>
    <sheet name="R-22" sheetId="22" r:id="rId22"/>
    <sheet name="R-23" sheetId="23" r:id="rId23"/>
    <sheet name="R-24" sheetId="24" r:id="rId24"/>
  </sheets>
  <externalReferences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20" i="1"/>
  <c r="C23" i="1"/>
  <c r="C26" i="1"/>
  <c r="C27" i="1"/>
  <c r="C28" i="1"/>
  <c r="C30" i="1"/>
  <c r="C31" i="1"/>
  <c r="C27" i="24" l="1"/>
  <c r="C30" i="24" s="1"/>
  <c r="C31" i="24" s="1"/>
  <c r="C26" i="24"/>
  <c r="C23" i="24"/>
  <c r="C20" i="24"/>
  <c r="C17" i="24"/>
  <c r="C27" i="23"/>
  <c r="C30" i="23" s="1"/>
  <c r="C31" i="23" s="1"/>
  <c r="C26" i="23"/>
  <c r="C23" i="23"/>
  <c r="C20" i="23"/>
  <c r="C17" i="23"/>
  <c r="C30" i="22"/>
  <c r="C31" i="22" s="1"/>
  <c r="C27" i="22"/>
  <c r="C28" i="22" s="1"/>
  <c r="C26" i="22"/>
  <c r="C23" i="22"/>
  <c r="C20" i="22"/>
  <c r="C17" i="22"/>
  <c r="C27" i="21"/>
  <c r="C30" i="21" s="1"/>
  <c r="C31" i="21" s="1"/>
  <c r="C26" i="21"/>
  <c r="C23" i="21"/>
  <c r="C20" i="21"/>
  <c r="C17" i="21"/>
  <c r="C27" i="20"/>
  <c r="C30" i="20" s="1"/>
  <c r="C31" i="20" s="1"/>
  <c r="C26" i="20"/>
  <c r="C23" i="20"/>
  <c r="C20" i="20"/>
  <c r="C17" i="20"/>
  <c r="C30" i="19"/>
  <c r="C31" i="19" s="1"/>
  <c r="C28" i="19"/>
  <c r="C27" i="19"/>
  <c r="C26" i="19"/>
  <c r="C23" i="19"/>
  <c r="C20" i="19"/>
  <c r="C17" i="19"/>
  <c r="C27" i="18"/>
  <c r="C30" i="18" s="1"/>
  <c r="C31" i="18" s="1"/>
  <c r="C26" i="18"/>
  <c r="C23" i="18"/>
  <c r="C20" i="18"/>
  <c r="C17" i="18"/>
  <c r="C27" i="17"/>
  <c r="C30" i="17" s="1"/>
  <c r="C31" i="17" s="1"/>
  <c r="C26" i="17"/>
  <c r="C23" i="17"/>
  <c r="C20" i="17"/>
  <c r="C17" i="17"/>
  <c r="C27" i="16"/>
  <c r="C30" i="16" s="1"/>
  <c r="C31" i="16" s="1"/>
  <c r="C26" i="16"/>
  <c r="C23" i="16"/>
  <c r="C20" i="16"/>
  <c r="C17" i="16"/>
  <c r="C27" i="15"/>
  <c r="C30" i="15" s="1"/>
  <c r="C31" i="15" s="1"/>
  <c r="C26" i="15"/>
  <c r="C23" i="15"/>
  <c r="C20" i="15"/>
  <c r="C17" i="15"/>
  <c r="C27" i="14"/>
  <c r="C30" i="14" s="1"/>
  <c r="C31" i="14" s="1"/>
  <c r="C26" i="14"/>
  <c r="C23" i="14"/>
  <c r="C20" i="14"/>
  <c r="C17" i="14"/>
  <c r="C27" i="13"/>
  <c r="C30" i="13" s="1"/>
  <c r="C31" i="13" s="1"/>
  <c r="C26" i="13"/>
  <c r="C23" i="13"/>
  <c r="C20" i="13"/>
  <c r="C17" i="13"/>
  <c r="C27" i="12"/>
  <c r="C30" i="12" s="1"/>
  <c r="C31" i="12" s="1"/>
  <c r="C26" i="12"/>
  <c r="C23" i="12"/>
  <c r="C20" i="12"/>
  <c r="C17" i="12"/>
  <c r="C27" i="11"/>
  <c r="C30" i="11" s="1"/>
  <c r="C31" i="11" s="1"/>
  <c r="C26" i="11"/>
  <c r="C23" i="11"/>
  <c r="C20" i="11"/>
  <c r="C17" i="11"/>
  <c r="C30" i="10"/>
  <c r="C31" i="10" s="1"/>
  <c r="C27" i="10"/>
  <c r="C28" i="10" s="1"/>
  <c r="C26" i="10"/>
  <c r="C23" i="10"/>
  <c r="C20" i="10"/>
  <c r="C17" i="10"/>
  <c r="C27" i="9"/>
  <c r="C30" i="9" s="1"/>
  <c r="C31" i="9" s="1"/>
  <c r="C26" i="9"/>
  <c r="C23" i="9"/>
  <c r="C20" i="9"/>
  <c r="C17" i="9"/>
  <c r="C27" i="8"/>
  <c r="C30" i="8" s="1"/>
  <c r="C31" i="8" s="1"/>
  <c r="C26" i="8"/>
  <c r="C23" i="8"/>
  <c r="C20" i="8"/>
  <c r="C17" i="8"/>
  <c r="C27" i="7"/>
  <c r="C30" i="7" s="1"/>
  <c r="C31" i="7" s="1"/>
  <c r="C26" i="7"/>
  <c r="C23" i="7"/>
  <c r="C20" i="7"/>
  <c r="C17" i="7"/>
  <c r="C30" i="6"/>
  <c r="C31" i="6" s="1"/>
  <c r="C28" i="6"/>
  <c r="C27" i="6"/>
  <c r="C26" i="6"/>
  <c r="C23" i="6"/>
  <c r="C20" i="6"/>
  <c r="C17" i="6"/>
  <c r="C27" i="5"/>
  <c r="C30" i="5" s="1"/>
  <c r="C31" i="5" s="1"/>
  <c r="C26" i="5"/>
  <c r="C23" i="5"/>
  <c r="C20" i="5"/>
  <c r="C17" i="5"/>
  <c r="C30" i="4"/>
  <c r="C31" i="4" s="1"/>
  <c r="C27" i="4"/>
  <c r="C28" i="4" s="1"/>
  <c r="C26" i="4"/>
  <c r="C23" i="4"/>
  <c r="C20" i="4"/>
  <c r="C17" i="4"/>
  <c r="C28" i="3"/>
  <c r="C27" i="3"/>
  <c r="C30" i="3" s="1"/>
  <c r="C31" i="3" s="1"/>
  <c r="C26" i="3"/>
  <c r="C23" i="3"/>
  <c r="C20" i="3"/>
  <c r="C17" i="3"/>
  <c r="C27" i="2"/>
  <c r="C28" i="2" s="1"/>
  <c r="C26" i="2"/>
  <c r="C23" i="2"/>
  <c r="C20" i="2"/>
  <c r="C17" i="2"/>
  <c r="C30" i="2" l="1"/>
  <c r="C31" i="2" s="1"/>
  <c r="C28" i="24"/>
  <c r="C28" i="23"/>
  <c r="C28" i="21"/>
  <c r="C28" i="20"/>
  <c r="C28" i="18"/>
  <c r="C28" i="17"/>
  <c r="C28" i="16"/>
  <c r="C28" i="15"/>
  <c r="C28" i="14"/>
  <c r="C28" i="13"/>
  <c r="C28" i="12"/>
  <c r="C28" i="11"/>
  <c r="C28" i="9"/>
  <c r="C28" i="8"/>
  <c r="C28" i="7"/>
  <c r="C28" i="5"/>
</calcChain>
</file>

<file path=xl/sharedStrings.xml><?xml version="1.0" encoding="utf-8"?>
<sst xmlns="http://schemas.openxmlformats.org/spreadsheetml/2006/main" count="879" uniqueCount="55">
  <si>
    <t>Percent</t>
  </si>
  <si>
    <t>Total</t>
  </si>
  <si>
    <t>Apparel</t>
  </si>
  <si>
    <t>Transportation</t>
  </si>
  <si>
    <t>Medical Care</t>
  </si>
  <si>
    <t>Recreation</t>
  </si>
  <si>
    <t>Education and Communication</t>
  </si>
  <si>
    <t>Other Goods and Services</t>
  </si>
  <si>
    <t>Commodities and Services</t>
  </si>
  <si>
    <t>Outlets</t>
  </si>
  <si>
    <t>Quotes</t>
  </si>
  <si>
    <t>Used in Estimation</t>
  </si>
  <si>
    <t>Collected</t>
  </si>
  <si>
    <t>Eligible</t>
  </si>
  <si>
    <t>Number</t>
  </si>
  <si>
    <t>Shelter</t>
  </si>
  <si>
    <t xml:space="preserve">   Number</t>
  </si>
  <si>
    <t xml:space="preserve">   Percent</t>
  </si>
  <si>
    <t>Food</t>
  </si>
  <si>
    <t>Housing (Excluding Shelter)</t>
  </si>
  <si>
    <t>Eligible for Collection</t>
  </si>
  <si>
    <t>      Number</t>
  </si>
  <si>
    <t>Collected - Data Reported</t>
  </si>
  <si>
    <t xml:space="preserve">Number </t>
  </si>
  <si>
    <t xml:space="preserve"> Used in Estimation </t>
  </si>
  <si>
    <t>Collected - Rent Reported</t>
  </si>
  <si>
    <t>      Percent</t>
  </si>
  <si>
    <t>Vacant</t>
  </si>
  <si>
    <t>Not-Interviewed, Not Vacant</t>
  </si>
  <si>
    <t>     Total Number</t>
  </si>
  <si>
    <t>Not Used in Estimation</t>
  </si>
  <si>
    <t>Table R-1. Response rates for the CPI-U, U.S. city average, 2024</t>
  </si>
  <si>
    <t>Table R-2. Response rates for the CPI-U, Chicago-Naperville-Elgin, IL-IN-WII, 2024</t>
  </si>
  <si>
    <t>Table R-3. Response rates for the CPI-U, Los Angeles-Long Beach-Anaheim, CA,  2024</t>
  </si>
  <si>
    <t>Table R-4. Response rates for the CPI-U, New York-Newark-Jersey City, NY-NJ-PA,  2024</t>
  </si>
  <si>
    <t>Table R-5. Response rates for the CPI-U, Philadelphia-Camden-Wilmington, PA-NJ-DE-MD,  2024</t>
  </si>
  <si>
    <t>Table R-6. Response rates for the CPI-U, San Francisco-Oakland-Hayward, CA, 2024</t>
  </si>
  <si>
    <t>Table R-7. Response rates for the CPI-U, Washington-Arlington-Alexandria, DC-VA-MD-WV,  2024</t>
  </si>
  <si>
    <t>Table R-8. Response rates for the CPI-U, Boston-Cambridge-Newton, MA-NH 2024</t>
  </si>
  <si>
    <t>Table R-9. Response rates for the CPI-U, Baltimore-Columbia-Towson, MD, 2024</t>
  </si>
  <si>
    <t>Table R-10. Response rates for the CPI-U, Miami-Fort Lauderdale-West Palm Beach, FL, 2024</t>
  </si>
  <si>
    <t>Table R-11. Response rates for the CPI-U, St. Louis, MO-IL, 2024</t>
  </si>
  <si>
    <t>Table R-12. Response rates for the CPI-U, Dallas-Fort Worth-Arlington, TX,  2024</t>
  </si>
  <si>
    <t>Table R-13. Response rates for the CPI-U, Detroit-Warren-Dearborn, MI, 2024</t>
  </si>
  <si>
    <t>Table R-14. Response rates for the CPI-U, Houston-The Woodlands-Sugar Land, TX, 2024</t>
  </si>
  <si>
    <t>Table R-15. Response rates for the CPI-U, Minneapolis-St. Paul-Bloomington, MN-WI,  2024</t>
  </si>
  <si>
    <t>Table R-16. Response rates for the CPI-U, Phoenix-Mesa-Scottsdale, AZ, 2024</t>
  </si>
  <si>
    <t>Table R-17. Response rates for the CPI-U, Atlanta-Sandy Springs-Roswell, GA, 2024</t>
  </si>
  <si>
    <t>Table R-18. Response rates for the CPI-U, Tampa-St. Petersburg-Clearwater, FL, 2024</t>
  </si>
  <si>
    <t>Table R-19. Response rates for the CPI-U, Seattle-Tacoma-Bellevue, WA, 2024</t>
  </si>
  <si>
    <t>Table R-20. Response rates for the CPI-U, San Diego-Carlsbad, CA, 2024</t>
  </si>
  <si>
    <t>Table R-21. Response rates for the CPI-U, Riverside-San Bernardino-Ontario, CA, 2024</t>
  </si>
  <si>
    <t>Table R-22. Response rates for the CPI-U, Denver-Aurora-Lakewood, CO, 2024</t>
  </si>
  <si>
    <t>Table R-23. Response rates for the CPI-U, Urban Hawaii, 2024</t>
  </si>
  <si>
    <t>Table R-24. Response rates for the CPI-U, Urban Alaska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</si>
</sst>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1F1B1C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/>
    <xf numFmtId="0" fontId="1" fillId="0" borderId="0" xfId="0" applyFont="1" applyAlignment="1">
      <alignment horizontal="left" vertical="center" wrapText="1"/>
    </xf>
    <xf numFmtId="3" fontId="1" fillId="0" borderId="0" xfId="0" applyNumberFormat="1" applyFont="1"/>
    <xf numFmtId="0" fontId="1" fillId="0" borderId="7" xfId="0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66" fontId="1" fillId="0" borderId="7" xfId="1" applyNumberFormat="1" applyFont="1" applyBorder="1" applyAlignment="1">
      <alignment horizontal="right" vertical="center"/>
    </xf>
    <xf numFmtId="167" fontId="1" fillId="0" borderId="8" xfId="2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165" fontId="1" fillId="0" borderId="8" xfId="2" applyNumberFormat="1" applyFont="1" applyBorder="1" applyAlignment="1">
      <alignment horizontal="right" vertical="center"/>
    </xf>
    <xf numFmtId="165" fontId="1" fillId="0" borderId="7" xfId="2" applyNumberFormat="1" applyFont="1" applyBorder="1" applyAlignment="1">
      <alignment horizontal="right" vertical="center"/>
    </xf>
    <xf numFmtId="165" fontId="1" fillId="0" borderId="16" xfId="2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3" fontId="5" fillId="0" borderId="4" xfId="0" applyNumberFormat="1" applyFont="1" applyBorder="1"/>
    <xf numFmtId="3" fontId="5" fillId="0" borderId="9" xfId="0" applyNumberFormat="1" applyFont="1" applyBorder="1"/>
    <xf numFmtId="0" fontId="5" fillId="0" borderId="9" xfId="0" applyFont="1" applyBorder="1"/>
    <xf numFmtId="165" fontId="5" fillId="0" borderId="5" xfId="0" applyNumberFormat="1" applyFont="1" applyBorder="1"/>
    <xf numFmtId="165" fontId="5" fillId="0" borderId="9" xfId="0" applyNumberFormat="1" applyFont="1" applyBorder="1"/>
    <xf numFmtId="0" fontId="1" fillId="0" borderId="3" xfId="0" applyFont="1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6" fillId="0" borderId="9" xfId="0" applyFont="1" applyBorder="1"/>
    <xf numFmtId="3" fontId="5" fillId="0" borderId="9" xfId="0" applyNumberFormat="1" applyFont="1" applyBorder="1" applyAlignment="1">
      <alignment horizontal="right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vertical="center" wrapText="1"/>
    </xf>
    <xf numFmtId="0" fontId="4" fillId="0" borderId="12" xfId="0" applyFont="1" applyBorder="1" applyAlignment="1">
      <alignment vertical="center" textRotation="90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9" fontId="1" fillId="0" borderId="6" xfId="2" applyFont="1" applyBorder="1" applyAlignment="1">
      <alignment horizontal="right" vertical="center"/>
    </xf>
    <xf numFmtId="164" fontId="5" fillId="0" borderId="9" xfId="0" applyNumberFormat="1" applyFont="1" applyBorder="1"/>
    <xf numFmtId="0" fontId="5" fillId="0" borderId="5" xfId="0" applyFont="1" applyBorder="1"/>
    <xf numFmtId="0" fontId="1" fillId="0" borderId="4" xfId="0" applyFont="1" applyBorder="1" applyAlignment="1">
      <alignment horizontal="right" vertical="center"/>
    </xf>
    <xf numFmtId="166" fontId="1" fillId="0" borderId="5" xfId="1" applyNumberFormat="1" applyFont="1" applyBorder="1" applyAlignment="1"/>
    <xf numFmtId="166" fontId="1" fillId="0" borderId="0" xfId="1" applyNumberFormat="1" applyFont="1" applyBorder="1"/>
    <xf numFmtId="166" fontId="1" fillId="0" borderId="9" xfId="1" applyNumberFormat="1" applyFont="1" applyBorder="1" applyAlignment="1">
      <alignment horizontal="right" vertical="center"/>
    </xf>
    <xf numFmtId="166" fontId="1" fillId="0" borderId="9" xfId="1" applyNumberFormat="1" applyFont="1" applyBorder="1"/>
    <xf numFmtId="167" fontId="1" fillId="0" borderId="5" xfId="2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2" xfId="0" applyFont="1" applyBorder="1" applyAlignment="1">
      <alignment vertical="center" textRotation="90" wrapText="1"/>
    </xf>
    <xf numFmtId="165" fontId="1" fillId="0" borderId="5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167" fontId="1" fillId="0" borderId="5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202412\EoY%20Files\Response%20Rates\2024%20SMD%20Response%20Rates%20for%20Shelter.xlsx" TargetMode="External"/><Relationship Id="rId1" Type="http://schemas.openxmlformats.org/officeDocument/2006/relationships/externalLinkPath" Target="2024%20SMD%20Response%20Rates%20for%20Shel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R-10"/>
      <sheetName val="R-11"/>
      <sheetName val="R-12"/>
      <sheetName val="R-13"/>
      <sheetName val="R-14"/>
      <sheetName val="R-15"/>
      <sheetName val="R-16"/>
      <sheetName val="R-17"/>
      <sheetName val="R-18"/>
      <sheetName val="R-19"/>
      <sheetName val="R-20"/>
      <sheetName val="R-21"/>
      <sheetName val="R-22"/>
      <sheetName val="R-23"/>
      <sheetName val="R-24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/>
  </sheetViews>
  <sheetFormatPr defaultColWidth="9.109375" defaultRowHeight="11.4" x14ac:dyDescent="0.2"/>
  <cols>
    <col min="1" max="1" width="21.6640625" style="1" customWidth="1"/>
    <col min="2" max="2" width="16.6640625" style="1" customWidth="1"/>
    <col min="3" max="3" width="17.88671875" style="1" bestFit="1" customWidth="1"/>
    <col min="4" max="4" width="7.44140625" style="1" bestFit="1" customWidth="1"/>
    <col min="5" max="5" width="13.6640625" style="1" bestFit="1" customWidth="1"/>
    <col min="6" max="6" width="9.5546875" style="1" bestFit="1" customWidth="1"/>
    <col min="7" max="7" width="7.44140625" style="1" bestFit="1" customWidth="1"/>
    <col min="8" max="8" width="9.109375" style="1"/>
    <col min="9" max="9" width="7" style="1" bestFit="1" customWidth="1"/>
    <col min="10" max="10" width="11.109375" style="1" bestFit="1" customWidth="1"/>
    <col min="11" max="11" width="12.44140625" style="1" bestFit="1" customWidth="1"/>
    <col min="12" max="16384" width="9.109375" style="1"/>
  </cols>
  <sheetData>
    <row r="1" spans="1:11" x14ac:dyDescent="0.2">
      <c r="A1" s="42" t="s">
        <v>31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s="47" customFormat="1" x14ac:dyDescent="0.2">
      <c r="A2" s="32" t="s">
        <v>8</v>
      </c>
      <c r="B2" s="32" t="s">
        <v>9</v>
      </c>
      <c r="C2" s="45" t="s">
        <v>10</v>
      </c>
      <c r="D2" s="45" t="s">
        <v>10</v>
      </c>
      <c r="E2" s="45" t="s">
        <v>10</v>
      </c>
      <c r="F2" s="45" t="s">
        <v>10</v>
      </c>
      <c r="G2" s="45" t="s">
        <v>10</v>
      </c>
      <c r="H2" s="45" t="s">
        <v>10</v>
      </c>
      <c r="I2" s="45" t="s">
        <v>10</v>
      </c>
      <c r="J2" s="45" t="s">
        <v>10</v>
      </c>
      <c r="K2" s="45" t="s">
        <v>10</v>
      </c>
    </row>
    <row r="3" spans="1:11" ht="34.200000000000003" x14ac:dyDescent="0.2">
      <c r="A3" s="46"/>
      <c r="B3" s="46"/>
      <c r="C3" s="32" t="s">
        <v>1</v>
      </c>
      <c r="D3" s="32" t="s">
        <v>2</v>
      </c>
      <c r="E3" s="32" t="s">
        <v>6</v>
      </c>
      <c r="F3" s="32" t="s">
        <v>5</v>
      </c>
      <c r="G3" s="32" t="s">
        <v>18</v>
      </c>
      <c r="H3" s="32" t="s">
        <v>19</v>
      </c>
      <c r="I3" s="32" t="s">
        <v>4</v>
      </c>
      <c r="J3" s="32" t="s">
        <v>7</v>
      </c>
      <c r="K3" s="32" t="s">
        <v>3</v>
      </c>
    </row>
    <row r="4" spans="1:11" x14ac:dyDescent="0.2">
      <c r="A4" s="33" t="s">
        <v>13</v>
      </c>
      <c r="B4" s="37">
        <v>353976</v>
      </c>
      <c r="C4" s="37">
        <v>1163081</v>
      </c>
      <c r="D4" s="37">
        <v>201065</v>
      </c>
      <c r="E4" s="37">
        <v>89317</v>
      </c>
      <c r="F4" s="37">
        <v>96934</v>
      </c>
      <c r="G4" s="37">
        <v>394055</v>
      </c>
      <c r="H4" s="37">
        <v>141965</v>
      </c>
      <c r="I4" s="37">
        <v>78890</v>
      </c>
      <c r="J4" s="37">
        <v>42021</v>
      </c>
      <c r="K4" s="37">
        <v>118834</v>
      </c>
    </row>
    <row r="5" spans="1:11" x14ac:dyDescent="0.2">
      <c r="A5" s="34" t="s">
        <v>12</v>
      </c>
      <c r="C5" s="38"/>
      <c r="D5" s="38"/>
      <c r="E5" s="38"/>
      <c r="F5" s="38"/>
      <c r="G5" s="38"/>
      <c r="H5" s="38"/>
      <c r="I5" s="38"/>
      <c r="J5" s="38"/>
      <c r="K5" s="38"/>
    </row>
    <row r="6" spans="1:11" x14ac:dyDescent="0.2">
      <c r="A6" s="35" t="s">
        <v>14</v>
      </c>
      <c r="B6" s="38">
        <v>306605</v>
      </c>
      <c r="C6" s="38">
        <v>844707</v>
      </c>
      <c r="D6" s="38">
        <v>128449</v>
      </c>
      <c r="E6" s="38">
        <v>67024</v>
      </c>
      <c r="F6" s="38">
        <v>68857</v>
      </c>
      <c r="G6" s="38">
        <v>333426</v>
      </c>
      <c r="H6" s="38">
        <v>105524</v>
      </c>
      <c r="I6" s="38">
        <v>25283</v>
      </c>
      <c r="J6" s="38">
        <v>28522</v>
      </c>
      <c r="K6" s="38">
        <v>87622</v>
      </c>
    </row>
    <row r="7" spans="1:11" x14ac:dyDescent="0.2">
      <c r="A7" s="35" t="s">
        <v>0</v>
      </c>
      <c r="B7" s="78">
        <v>86.6</v>
      </c>
      <c r="C7" s="39">
        <v>72.599999999999994</v>
      </c>
      <c r="D7" s="41">
        <v>63.9</v>
      </c>
      <c r="E7" s="41">
        <v>75</v>
      </c>
      <c r="F7" s="41">
        <v>71</v>
      </c>
      <c r="G7" s="41">
        <v>84.6</v>
      </c>
      <c r="H7" s="41">
        <v>74.3</v>
      </c>
      <c r="I7" s="41">
        <v>32</v>
      </c>
      <c r="J7" s="41">
        <v>67.900000000000006</v>
      </c>
      <c r="K7" s="41">
        <v>73.7</v>
      </c>
    </row>
    <row r="8" spans="1:11" x14ac:dyDescent="0.2">
      <c r="A8" s="34" t="s">
        <v>11</v>
      </c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35" t="s">
        <v>14</v>
      </c>
      <c r="B9" s="38">
        <v>291441</v>
      </c>
      <c r="C9" s="38">
        <v>839425</v>
      </c>
      <c r="D9" s="38">
        <v>127161</v>
      </c>
      <c r="E9" s="38">
        <v>66350</v>
      </c>
      <c r="F9" s="38">
        <v>68458</v>
      </c>
      <c r="G9" s="38">
        <v>332020</v>
      </c>
      <c r="H9" s="38">
        <v>104875</v>
      </c>
      <c r="I9" s="38">
        <v>24854</v>
      </c>
      <c r="J9" s="38">
        <v>28354</v>
      </c>
      <c r="K9" s="38">
        <v>87353</v>
      </c>
    </row>
    <row r="10" spans="1:11" x14ac:dyDescent="0.2">
      <c r="A10" s="36" t="s">
        <v>0</v>
      </c>
      <c r="B10" s="79">
        <v>82.3</v>
      </c>
      <c r="C10" s="40">
        <v>72.2</v>
      </c>
      <c r="D10" s="40">
        <v>63.2</v>
      </c>
      <c r="E10" s="40">
        <v>74.3</v>
      </c>
      <c r="F10" s="40">
        <v>70.599999999999994</v>
      </c>
      <c r="G10" s="40">
        <v>84.3</v>
      </c>
      <c r="H10" s="40">
        <v>73.900000000000006</v>
      </c>
      <c r="I10" s="40">
        <v>31.5</v>
      </c>
      <c r="J10" s="40">
        <v>67.5</v>
      </c>
      <c r="K10" s="40">
        <v>73.5</v>
      </c>
    </row>
    <row r="12" spans="1:11" x14ac:dyDescent="0.2">
      <c r="A12" s="43" t="s">
        <v>15</v>
      </c>
      <c r="B12" s="44"/>
      <c r="C12" s="3"/>
    </row>
    <row r="13" spans="1:11" x14ac:dyDescent="0.2">
      <c r="A13" s="65" t="s">
        <v>20</v>
      </c>
      <c r="B13" s="2"/>
      <c r="C13" s="80"/>
      <c r="D13" s="2"/>
    </row>
    <row r="14" spans="1:11" x14ac:dyDescent="0.2">
      <c r="A14" s="65" t="s">
        <v>21</v>
      </c>
      <c r="B14" s="2"/>
      <c r="C14" s="81">
        <v>82249</v>
      </c>
      <c r="D14" s="8"/>
      <c r="E14" s="82"/>
    </row>
    <row r="15" spans="1:11" x14ac:dyDescent="0.2">
      <c r="A15" s="64" t="s">
        <v>22</v>
      </c>
      <c r="B15" s="18"/>
      <c r="C15" s="83"/>
      <c r="D15" s="8"/>
      <c r="E15" s="9"/>
    </row>
    <row r="16" spans="1:11" x14ac:dyDescent="0.2">
      <c r="A16" s="65" t="s">
        <v>23</v>
      </c>
      <c r="B16" s="2"/>
      <c r="C16" s="84">
        <v>53633</v>
      </c>
      <c r="D16" s="10"/>
    </row>
    <row r="17" spans="1:5" x14ac:dyDescent="0.2">
      <c r="A17" s="66" t="s">
        <v>0</v>
      </c>
      <c r="B17" s="67"/>
      <c r="C17" s="85">
        <f>C16/C14*100</f>
        <v>65.208087636323839</v>
      </c>
      <c r="D17" s="8"/>
      <c r="E17" s="9"/>
    </row>
    <row r="18" spans="1:5" ht="22.95" customHeight="1" x14ac:dyDescent="0.2">
      <c r="A18" s="65" t="s">
        <v>24</v>
      </c>
      <c r="B18" s="25" t="s">
        <v>25</v>
      </c>
      <c r="C18" s="86"/>
      <c r="D18" s="8"/>
      <c r="E18" s="9"/>
    </row>
    <row r="19" spans="1:5" x14ac:dyDescent="0.2">
      <c r="A19" s="87"/>
      <c r="B19" s="26" t="s">
        <v>21</v>
      </c>
      <c r="C19" s="84">
        <v>46166</v>
      </c>
      <c r="D19" s="2"/>
    </row>
    <row r="20" spans="1:5" x14ac:dyDescent="0.2">
      <c r="A20" s="87"/>
      <c r="B20" s="24" t="s">
        <v>26</v>
      </c>
      <c r="C20" s="88">
        <f>C19/C14*100</f>
        <v>56.129557806173935</v>
      </c>
      <c r="D20" s="8"/>
      <c r="E20" s="11"/>
    </row>
    <row r="21" spans="1:5" x14ac:dyDescent="0.2">
      <c r="A21" s="65" t="s">
        <v>24</v>
      </c>
      <c r="B21" s="25" t="s">
        <v>27</v>
      </c>
      <c r="C21" s="80"/>
      <c r="D21" s="8"/>
      <c r="E21" s="9"/>
    </row>
    <row r="22" spans="1:5" x14ac:dyDescent="0.2">
      <c r="A22" s="87"/>
      <c r="B22" s="26" t="s">
        <v>21</v>
      </c>
      <c r="C22" s="84">
        <v>3270</v>
      </c>
      <c r="D22" s="2"/>
    </row>
    <row r="23" spans="1:5" x14ac:dyDescent="0.2">
      <c r="A23" s="87"/>
      <c r="B23" s="24" t="s">
        <v>26</v>
      </c>
      <c r="C23" s="88">
        <f>C22/C14*100</f>
        <v>3.9757322277474501</v>
      </c>
      <c r="D23" s="8"/>
      <c r="E23" s="11"/>
    </row>
    <row r="24" spans="1:5" ht="22.8" x14ac:dyDescent="0.2">
      <c r="A24" s="65" t="s">
        <v>24</v>
      </c>
      <c r="B24" s="25" t="s">
        <v>28</v>
      </c>
      <c r="C24" s="80"/>
      <c r="D24" s="8"/>
      <c r="E24" s="9"/>
    </row>
    <row r="25" spans="1:5" x14ac:dyDescent="0.2">
      <c r="A25" s="87"/>
      <c r="B25" s="26" t="s">
        <v>21</v>
      </c>
      <c r="C25" s="84">
        <v>24448</v>
      </c>
      <c r="D25" s="10"/>
    </row>
    <row r="26" spans="1:5" ht="12" thickBot="1" x14ac:dyDescent="0.25">
      <c r="A26" s="87"/>
      <c r="B26" s="27" t="s">
        <v>26</v>
      </c>
      <c r="C26" s="88">
        <f>C25/C14*100</f>
        <v>29.724373548614576</v>
      </c>
      <c r="D26" s="8"/>
      <c r="E26" s="11"/>
    </row>
    <row r="27" spans="1:5" ht="12" thickTop="1" x14ac:dyDescent="0.2">
      <c r="A27" s="87"/>
      <c r="B27" s="26" t="s">
        <v>29</v>
      </c>
      <c r="C27" s="89">
        <f>C19+C22+C25</f>
        <v>73884</v>
      </c>
      <c r="D27" s="8"/>
      <c r="E27" s="9"/>
    </row>
    <row r="28" spans="1:5" x14ac:dyDescent="0.2">
      <c r="A28" s="87"/>
      <c r="B28" s="26" t="s">
        <v>26</v>
      </c>
      <c r="C28" s="90">
        <f>C27/C14*100</f>
        <v>89.829663582535957</v>
      </c>
      <c r="D28" s="2"/>
    </row>
    <row r="29" spans="1:5" x14ac:dyDescent="0.2">
      <c r="A29" s="64" t="s">
        <v>30</v>
      </c>
      <c r="B29" s="18"/>
      <c r="C29" s="80"/>
      <c r="D29" s="8"/>
      <c r="E29" s="11"/>
    </row>
    <row r="30" spans="1:5" x14ac:dyDescent="0.2">
      <c r="A30" s="65" t="s">
        <v>14</v>
      </c>
      <c r="B30" s="2"/>
      <c r="C30" s="83">
        <f>C14-C27</f>
        <v>8365</v>
      </c>
      <c r="D30" s="8"/>
      <c r="E30" s="9"/>
    </row>
    <row r="31" spans="1:5" x14ac:dyDescent="0.2">
      <c r="A31" s="65" t="s">
        <v>0</v>
      </c>
      <c r="B31" s="2"/>
      <c r="C31" s="91">
        <f>C30/C14*100</f>
        <v>10.170336417464041</v>
      </c>
    </row>
    <row r="32" spans="1:5" x14ac:dyDescent="0.2">
      <c r="A32" s="92"/>
      <c r="B32" s="92"/>
      <c r="C32" s="92"/>
    </row>
  </sheetData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1"/>
  <sheetViews>
    <sheetView workbookViewId="0"/>
  </sheetViews>
  <sheetFormatPr defaultRowHeight="14.4" x14ac:dyDescent="0.3"/>
  <cols>
    <col min="1" max="1" width="35.109375" customWidth="1"/>
    <col min="2" max="2" width="15" customWidth="1"/>
    <col min="4" max="4" width="16.109375" bestFit="1" customWidth="1"/>
  </cols>
  <sheetData>
    <row r="1" spans="1:9" ht="34.200000000000003" x14ac:dyDescent="0.3">
      <c r="A1" s="62" t="s">
        <v>40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5210</v>
      </c>
      <c r="C4" s="57">
        <v>20021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4399</v>
      </c>
      <c r="C6" s="59">
        <v>13723</v>
      </c>
      <c r="D6" s="8"/>
      <c r="E6" s="20"/>
    </row>
    <row r="7" spans="1:9" x14ac:dyDescent="0.3">
      <c r="A7" s="55" t="s">
        <v>17</v>
      </c>
      <c r="B7" s="60">
        <v>84.4</v>
      </c>
      <c r="C7" s="60">
        <v>68.5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4178</v>
      </c>
      <c r="C9" s="59">
        <v>13647</v>
      </c>
      <c r="D9" s="8"/>
      <c r="E9" s="19"/>
    </row>
    <row r="10" spans="1:9" x14ac:dyDescent="0.3">
      <c r="A10" s="56" t="s">
        <v>17</v>
      </c>
      <c r="B10" s="51">
        <v>80.2</v>
      </c>
      <c r="C10" s="51">
        <v>68.2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2013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1138</v>
      </c>
      <c r="D16" s="8"/>
      <c r="E16" s="20"/>
    </row>
    <row r="17" spans="1:5" x14ac:dyDescent="0.3">
      <c r="A17" s="66" t="s">
        <v>0</v>
      </c>
      <c r="B17" s="75"/>
      <c r="C17" s="16">
        <f>C16/C14*100</f>
        <v>56.532538499751617</v>
      </c>
      <c r="D17" s="2"/>
      <c r="E17" s="8"/>
    </row>
    <row r="18" spans="1:5" ht="22.95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1012</v>
      </c>
      <c r="D19" s="8"/>
      <c r="E19" s="20"/>
    </row>
    <row r="20" spans="1:5" x14ac:dyDescent="0.3">
      <c r="A20" s="63"/>
      <c r="B20" s="5" t="s">
        <v>26</v>
      </c>
      <c r="C20" s="21">
        <f>C19/C14*100</f>
        <v>50.27322404371585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86</v>
      </c>
    </row>
    <row r="23" spans="1:5" x14ac:dyDescent="0.3">
      <c r="A23" s="63"/>
      <c r="B23" s="5" t="s">
        <v>26</v>
      </c>
      <c r="C23" s="21">
        <f>C22/C14*100</f>
        <v>4.2722305017386981</v>
      </c>
    </row>
    <row r="24" spans="1:5" ht="22.8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762</v>
      </c>
    </row>
    <row r="26" spans="1:5" ht="15" thickBot="1" x14ac:dyDescent="0.35">
      <c r="A26" s="63"/>
      <c r="B26" s="17" t="s">
        <v>26</v>
      </c>
      <c r="C26" s="23">
        <f>C25/C14*100</f>
        <v>37.853949329359168</v>
      </c>
    </row>
    <row r="27" spans="1:5" ht="15" thickTop="1" x14ac:dyDescent="0.3">
      <c r="A27" s="63"/>
      <c r="B27" s="4" t="s">
        <v>29</v>
      </c>
      <c r="C27" s="13">
        <f>C19+C22+C25</f>
        <v>1860</v>
      </c>
    </row>
    <row r="28" spans="1:5" x14ac:dyDescent="0.3">
      <c r="A28" s="63"/>
      <c r="B28" s="4" t="s">
        <v>26</v>
      </c>
      <c r="C28" s="22">
        <f>C27/C14*100</f>
        <v>92.399403874813714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153</v>
      </c>
    </row>
    <row r="31" spans="1:5" x14ac:dyDescent="0.3">
      <c r="A31" s="66" t="s">
        <v>0</v>
      </c>
      <c r="B31" s="75"/>
      <c r="C31" s="21">
        <f>C30/C14*100</f>
        <v>7.6005961251862892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1"/>
  <sheetViews>
    <sheetView workbookViewId="0"/>
  </sheetViews>
  <sheetFormatPr defaultRowHeight="14.4" x14ac:dyDescent="0.3"/>
  <cols>
    <col min="1" max="1" width="34.44140625" customWidth="1"/>
    <col min="2" max="2" width="14" customWidth="1"/>
    <col min="4" max="4" width="16.109375" bestFit="1" customWidth="1"/>
  </cols>
  <sheetData>
    <row r="1" spans="1:9" ht="22.8" x14ac:dyDescent="0.3">
      <c r="A1" s="62" t="s">
        <v>41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5582</v>
      </c>
      <c r="C4" s="57">
        <v>17865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5008</v>
      </c>
      <c r="C6" s="59">
        <v>13970</v>
      </c>
      <c r="D6" s="8"/>
      <c r="E6" s="20"/>
    </row>
    <row r="7" spans="1:9" x14ac:dyDescent="0.3">
      <c r="A7" s="55" t="s">
        <v>17</v>
      </c>
      <c r="B7" s="60">
        <v>89.7</v>
      </c>
      <c r="C7" s="60">
        <v>78.2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4828</v>
      </c>
      <c r="C9" s="59">
        <v>13927</v>
      </c>
      <c r="D9" s="8"/>
      <c r="E9" s="19"/>
    </row>
    <row r="10" spans="1:9" x14ac:dyDescent="0.3">
      <c r="A10" s="56" t="s">
        <v>17</v>
      </c>
      <c r="B10" s="51">
        <v>86.5</v>
      </c>
      <c r="C10" s="76">
        <v>78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936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614</v>
      </c>
      <c r="D16" s="8"/>
      <c r="E16" s="20"/>
    </row>
    <row r="17" spans="1:5" x14ac:dyDescent="0.3">
      <c r="A17" s="66" t="s">
        <v>0</v>
      </c>
      <c r="B17" s="75"/>
      <c r="C17" s="16">
        <f>C16/C14*100</f>
        <v>65.598290598290603</v>
      </c>
      <c r="D17" s="2"/>
      <c r="E17" s="8"/>
    </row>
    <row r="18" spans="1:5" ht="22.95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544</v>
      </c>
      <c r="D19" s="8"/>
      <c r="E19" s="20"/>
    </row>
    <row r="20" spans="1:5" x14ac:dyDescent="0.3">
      <c r="A20" s="63"/>
      <c r="B20" s="5" t="s">
        <v>26</v>
      </c>
      <c r="C20" s="21">
        <f>C19/C14*100</f>
        <v>58.119658119658126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39</v>
      </c>
    </row>
    <row r="23" spans="1:5" x14ac:dyDescent="0.3">
      <c r="A23" s="63"/>
      <c r="B23" s="5" t="s">
        <v>26</v>
      </c>
      <c r="C23" s="21">
        <f>C22/C14*100</f>
        <v>4.1666666666666661</v>
      </c>
    </row>
    <row r="24" spans="1:5" ht="22.8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297</v>
      </c>
    </row>
    <row r="26" spans="1:5" ht="15" thickBot="1" x14ac:dyDescent="0.35">
      <c r="A26" s="63"/>
      <c r="B26" s="17" t="s">
        <v>26</v>
      </c>
      <c r="C26" s="23">
        <f>C25/C14*100</f>
        <v>31.73076923076923</v>
      </c>
    </row>
    <row r="27" spans="1:5" ht="15" thickTop="1" x14ac:dyDescent="0.3">
      <c r="A27" s="63"/>
      <c r="B27" s="4" t="s">
        <v>29</v>
      </c>
      <c r="C27" s="13">
        <f>C19+C22+C25</f>
        <v>880</v>
      </c>
    </row>
    <row r="28" spans="1:5" x14ac:dyDescent="0.3">
      <c r="A28" s="63"/>
      <c r="B28" s="4" t="s">
        <v>26</v>
      </c>
      <c r="C28" s="22">
        <f>C27/C14*100</f>
        <v>94.01709401709401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56</v>
      </c>
    </row>
    <row r="31" spans="1:5" x14ac:dyDescent="0.3">
      <c r="A31" s="66" t="s">
        <v>0</v>
      </c>
      <c r="B31" s="75"/>
      <c r="C31" s="21">
        <f>C30/C14*100</f>
        <v>5.982905982905983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1"/>
  <sheetViews>
    <sheetView workbookViewId="0"/>
  </sheetViews>
  <sheetFormatPr defaultRowHeight="14.4" x14ac:dyDescent="0.3"/>
  <cols>
    <col min="1" max="1" width="34.109375" customWidth="1"/>
    <col min="2" max="2" width="13" customWidth="1"/>
    <col min="4" max="4" width="16.109375" bestFit="1" customWidth="1"/>
  </cols>
  <sheetData>
    <row r="1" spans="1:9" ht="22.8" x14ac:dyDescent="0.3">
      <c r="A1" s="62" t="s">
        <v>42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8300</v>
      </c>
      <c r="C4" s="57">
        <v>29486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6627</v>
      </c>
      <c r="C6" s="59">
        <v>18947</v>
      </c>
      <c r="D6" s="8"/>
      <c r="E6" s="20"/>
    </row>
    <row r="7" spans="1:9" x14ac:dyDescent="0.3">
      <c r="A7" s="55" t="s">
        <v>17</v>
      </c>
      <c r="B7" s="60">
        <v>79.8</v>
      </c>
      <c r="C7" s="60">
        <v>64.3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6326</v>
      </c>
      <c r="C9" s="59">
        <v>18666</v>
      </c>
      <c r="D9" s="8"/>
      <c r="E9" s="19"/>
    </row>
    <row r="10" spans="1:9" x14ac:dyDescent="0.3">
      <c r="A10" s="56" t="s">
        <v>17</v>
      </c>
      <c r="B10" s="51">
        <v>76.2</v>
      </c>
      <c r="C10" s="51">
        <v>63.3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1892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1216</v>
      </c>
      <c r="D16" s="8"/>
      <c r="E16" s="20"/>
    </row>
    <row r="17" spans="1:5" x14ac:dyDescent="0.3">
      <c r="A17" s="66" t="s">
        <v>0</v>
      </c>
      <c r="B17" s="75"/>
      <c r="C17" s="16">
        <f>C16/C14*100</f>
        <v>64.270613107822399</v>
      </c>
      <c r="D17" s="2"/>
      <c r="E17" s="8"/>
    </row>
    <row r="18" spans="1:5" ht="22.95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1039</v>
      </c>
      <c r="D19" s="8"/>
      <c r="E19" s="20"/>
    </row>
    <row r="20" spans="1:5" x14ac:dyDescent="0.3">
      <c r="A20" s="63"/>
      <c r="B20" s="5" t="s">
        <v>26</v>
      </c>
      <c r="C20" s="21">
        <f>C19/C14*100</f>
        <v>54.915433403805494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100</v>
      </c>
    </row>
    <row r="23" spans="1:5" x14ac:dyDescent="0.3">
      <c r="A23" s="63"/>
      <c r="B23" s="5" t="s">
        <v>26</v>
      </c>
      <c r="C23" s="21">
        <f>C22/C14*100</f>
        <v>5.2854122621564485</v>
      </c>
    </row>
    <row r="24" spans="1:5" ht="22.8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581</v>
      </c>
    </row>
    <row r="26" spans="1:5" ht="15" thickBot="1" x14ac:dyDescent="0.35">
      <c r="A26" s="63"/>
      <c r="B26" s="17" t="s">
        <v>26</v>
      </c>
      <c r="C26" s="23">
        <f>C25/C14*100</f>
        <v>30.708245243128964</v>
      </c>
    </row>
    <row r="27" spans="1:5" ht="15" thickTop="1" x14ac:dyDescent="0.3">
      <c r="A27" s="63"/>
      <c r="B27" s="4" t="s">
        <v>29</v>
      </c>
      <c r="C27" s="13">
        <f>C19+C22+C25</f>
        <v>1720</v>
      </c>
    </row>
    <row r="28" spans="1:5" x14ac:dyDescent="0.3">
      <c r="A28" s="63"/>
      <c r="B28" s="4" t="s">
        <v>26</v>
      </c>
      <c r="C28" s="22">
        <f>C27/C14*100</f>
        <v>90.909090909090907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172</v>
      </c>
    </row>
    <row r="31" spans="1:5" x14ac:dyDescent="0.3">
      <c r="A31" s="66" t="s">
        <v>0</v>
      </c>
      <c r="B31" s="75"/>
      <c r="C31" s="21">
        <f>C30/C14*100</f>
        <v>9.0909090909090917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1"/>
  <sheetViews>
    <sheetView workbookViewId="0"/>
  </sheetViews>
  <sheetFormatPr defaultRowHeight="14.4" x14ac:dyDescent="0.3"/>
  <cols>
    <col min="1" max="1" width="34.33203125" customWidth="1"/>
    <col min="2" max="2" width="14.5546875" customWidth="1"/>
    <col min="4" max="4" width="16.109375" bestFit="1" customWidth="1"/>
  </cols>
  <sheetData>
    <row r="1" spans="1:9" ht="22.8" x14ac:dyDescent="0.3">
      <c r="A1" s="62" t="s">
        <v>43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5872</v>
      </c>
      <c r="C4" s="57">
        <v>21179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4400</v>
      </c>
      <c r="C6" s="59">
        <v>13187</v>
      </c>
      <c r="D6" s="8"/>
      <c r="E6" s="20"/>
    </row>
    <row r="7" spans="1:9" x14ac:dyDescent="0.3">
      <c r="A7" s="55" t="s">
        <v>17</v>
      </c>
      <c r="B7" s="60">
        <v>74.900000000000006</v>
      </c>
      <c r="C7" s="60">
        <v>62.3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4219</v>
      </c>
      <c r="C9" s="59">
        <v>13137</v>
      </c>
      <c r="D9" s="8"/>
      <c r="E9" s="19"/>
    </row>
    <row r="10" spans="1:9" x14ac:dyDescent="0.3">
      <c r="A10" s="56" t="s">
        <v>17</v>
      </c>
      <c r="B10" s="51">
        <v>71.8</v>
      </c>
      <c r="C10" s="76">
        <v>62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837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397</v>
      </c>
      <c r="D16" s="8"/>
      <c r="E16" s="20"/>
    </row>
    <row r="17" spans="1:5" x14ac:dyDescent="0.3">
      <c r="A17" s="66" t="s">
        <v>0</v>
      </c>
      <c r="B17" s="75"/>
      <c r="C17" s="16">
        <f>C16/C14*100</f>
        <v>47.431302270011948</v>
      </c>
      <c r="D17" s="2"/>
      <c r="E17" s="8"/>
    </row>
    <row r="18" spans="1:5" ht="22.95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333</v>
      </c>
      <c r="D19" s="8"/>
      <c r="E19" s="20"/>
    </row>
    <row r="20" spans="1:5" x14ac:dyDescent="0.3">
      <c r="A20" s="63"/>
      <c r="B20" s="5" t="s">
        <v>26</v>
      </c>
      <c r="C20" s="21">
        <f>C19/C14*100</f>
        <v>39.784946236559136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25</v>
      </c>
    </row>
    <row r="23" spans="1:5" x14ac:dyDescent="0.3">
      <c r="A23" s="63"/>
      <c r="B23" s="5" t="s">
        <v>26</v>
      </c>
      <c r="C23" s="21">
        <f>C22/C14*100</f>
        <v>2.9868578255675029</v>
      </c>
    </row>
    <row r="24" spans="1:5" ht="22.8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375</v>
      </c>
    </row>
    <row r="26" spans="1:5" ht="15" thickBot="1" x14ac:dyDescent="0.35">
      <c r="A26" s="63"/>
      <c r="B26" s="17" t="s">
        <v>26</v>
      </c>
      <c r="C26" s="23">
        <f>C25/C14*100</f>
        <v>44.802867383512549</v>
      </c>
    </row>
    <row r="27" spans="1:5" ht="15" thickTop="1" x14ac:dyDescent="0.3">
      <c r="A27" s="63"/>
      <c r="B27" s="4" t="s">
        <v>29</v>
      </c>
      <c r="C27" s="13">
        <f>C19+C22+C25</f>
        <v>733</v>
      </c>
    </row>
    <row r="28" spans="1:5" x14ac:dyDescent="0.3">
      <c r="A28" s="63"/>
      <c r="B28" s="4" t="s">
        <v>26</v>
      </c>
      <c r="C28" s="22">
        <f>C27/C14*100</f>
        <v>87.574671445639183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104</v>
      </c>
    </row>
    <row r="31" spans="1:5" x14ac:dyDescent="0.3">
      <c r="A31" s="66" t="s">
        <v>0</v>
      </c>
      <c r="B31" s="75"/>
      <c r="C31" s="21">
        <f>C30/C14*100</f>
        <v>12.425328554360812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1"/>
  <sheetViews>
    <sheetView workbookViewId="0"/>
  </sheetViews>
  <sheetFormatPr defaultRowHeight="14.4" x14ac:dyDescent="0.3"/>
  <cols>
    <col min="1" max="1" width="35.44140625" customWidth="1"/>
    <col min="2" max="2" width="13" customWidth="1"/>
    <col min="4" max="4" width="16.109375" bestFit="1" customWidth="1"/>
  </cols>
  <sheetData>
    <row r="1" spans="1:9" ht="34.200000000000003" x14ac:dyDescent="0.3">
      <c r="A1" s="62" t="s">
        <v>44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6727</v>
      </c>
      <c r="C4" s="57">
        <v>25719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5818</v>
      </c>
      <c r="C6" s="59">
        <v>17718</v>
      </c>
      <c r="D6" s="8"/>
      <c r="E6" s="20"/>
    </row>
    <row r="7" spans="1:9" x14ac:dyDescent="0.3">
      <c r="A7" s="55" t="s">
        <v>17</v>
      </c>
      <c r="B7" s="60">
        <v>86.5</v>
      </c>
      <c r="C7" s="60">
        <v>68.900000000000006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5494</v>
      </c>
      <c r="C9" s="59">
        <v>17343</v>
      </c>
      <c r="D9" s="8"/>
      <c r="E9" s="19"/>
    </row>
    <row r="10" spans="1:9" x14ac:dyDescent="0.3">
      <c r="A10" s="56" t="s">
        <v>17</v>
      </c>
      <c r="B10" s="76">
        <v>81.7</v>
      </c>
      <c r="C10" s="51">
        <v>67.400000000000006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1800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1147</v>
      </c>
      <c r="D16" s="8"/>
      <c r="E16" s="20"/>
    </row>
    <row r="17" spans="1:5" x14ac:dyDescent="0.3">
      <c r="A17" s="66" t="s">
        <v>0</v>
      </c>
      <c r="B17" s="75"/>
      <c r="C17" s="16">
        <f>C16/C14*100</f>
        <v>63.722222222222221</v>
      </c>
      <c r="D17" s="2"/>
      <c r="E17" s="8"/>
    </row>
    <row r="18" spans="1:5" ht="22.95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982</v>
      </c>
      <c r="D19" s="8"/>
      <c r="E19" s="20"/>
    </row>
    <row r="20" spans="1:5" x14ac:dyDescent="0.3">
      <c r="A20" s="63"/>
      <c r="B20" s="5" t="s">
        <v>26</v>
      </c>
      <c r="C20" s="21">
        <f>C19/C14*100</f>
        <v>54.555555555555557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113</v>
      </c>
    </row>
    <row r="23" spans="1:5" x14ac:dyDescent="0.3">
      <c r="A23" s="63"/>
      <c r="B23" s="5" t="s">
        <v>26</v>
      </c>
      <c r="C23" s="21">
        <f>C22/C14*100</f>
        <v>6.2777777777777777</v>
      </c>
    </row>
    <row r="24" spans="1:5" ht="22.8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508</v>
      </c>
    </row>
    <row r="26" spans="1:5" ht="15" thickBot="1" x14ac:dyDescent="0.35">
      <c r="A26" s="63"/>
      <c r="B26" s="17" t="s">
        <v>26</v>
      </c>
      <c r="C26" s="23">
        <f>C25/C14*100</f>
        <v>28.222222222222221</v>
      </c>
    </row>
    <row r="27" spans="1:5" ht="15" thickTop="1" x14ac:dyDescent="0.3">
      <c r="A27" s="63"/>
      <c r="B27" s="4" t="s">
        <v>29</v>
      </c>
      <c r="C27" s="13">
        <f>C19+C22+C25</f>
        <v>1603</v>
      </c>
    </row>
    <row r="28" spans="1:5" x14ac:dyDescent="0.3">
      <c r="A28" s="63"/>
      <c r="B28" s="4" t="s">
        <v>26</v>
      </c>
      <c r="C28" s="22">
        <f>C27/C14*100</f>
        <v>89.055555555555557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197</v>
      </c>
    </row>
    <row r="31" spans="1:5" x14ac:dyDescent="0.3">
      <c r="A31" s="66" t="s">
        <v>0</v>
      </c>
      <c r="B31" s="75"/>
      <c r="C31" s="21">
        <f>C30/C14*100</f>
        <v>10.944444444444445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1"/>
  <sheetViews>
    <sheetView workbookViewId="0"/>
  </sheetViews>
  <sheetFormatPr defaultRowHeight="14.4" x14ac:dyDescent="0.3"/>
  <cols>
    <col min="1" max="1" width="34.44140625" customWidth="1"/>
    <col min="2" max="2" width="13.5546875" customWidth="1"/>
    <col min="4" max="4" width="16.109375" bestFit="1" customWidth="1"/>
  </cols>
  <sheetData>
    <row r="1" spans="1:9" ht="34.200000000000003" x14ac:dyDescent="0.3">
      <c r="A1" s="62" t="s">
        <v>45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6499</v>
      </c>
      <c r="C4" s="57">
        <v>20173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5821</v>
      </c>
      <c r="C6" s="59">
        <v>15734</v>
      </c>
      <c r="D6" s="8"/>
      <c r="E6" s="20"/>
    </row>
    <row r="7" spans="1:9" x14ac:dyDescent="0.3">
      <c r="A7" s="55" t="s">
        <v>17</v>
      </c>
      <c r="B7" s="60">
        <v>89.6</v>
      </c>
      <c r="C7" s="60">
        <v>78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5597</v>
      </c>
      <c r="C9" s="59">
        <v>15679</v>
      </c>
      <c r="D9" s="8"/>
      <c r="E9" s="19"/>
    </row>
    <row r="10" spans="1:9" x14ac:dyDescent="0.3">
      <c r="A10" s="56" t="s">
        <v>17</v>
      </c>
      <c r="B10" s="51">
        <v>86.1</v>
      </c>
      <c r="C10" s="51">
        <v>77.7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1115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848</v>
      </c>
      <c r="D16" s="8"/>
      <c r="E16" s="20"/>
    </row>
    <row r="17" spans="1:5" x14ac:dyDescent="0.3">
      <c r="A17" s="66" t="s">
        <v>0</v>
      </c>
      <c r="B17" s="75"/>
      <c r="C17" s="16">
        <f>C16/C14*100</f>
        <v>76.053811659192831</v>
      </c>
      <c r="D17" s="2"/>
      <c r="E17" s="8"/>
    </row>
    <row r="18" spans="1:5" ht="22.95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783</v>
      </c>
      <c r="D19" s="8"/>
      <c r="E19" s="20"/>
    </row>
    <row r="20" spans="1:5" x14ac:dyDescent="0.3">
      <c r="A20" s="63"/>
      <c r="B20" s="5" t="s">
        <v>26</v>
      </c>
      <c r="C20" s="21">
        <f>C19/C14*100</f>
        <v>70.224215246636774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36</v>
      </c>
    </row>
    <row r="23" spans="1:5" x14ac:dyDescent="0.3">
      <c r="A23" s="63"/>
      <c r="B23" s="5" t="s">
        <v>26</v>
      </c>
      <c r="C23" s="21">
        <f>C22/C14*100</f>
        <v>3.2286995515695067</v>
      </c>
    </row>
    <row r="24" spans="1:5" ht="22.8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214</v>
      </c>
    </row>
    <row r="26" spans="1:5" ht="15" thickBot="1" x14ac:dyDescent="0.35">
      <c r="A26" s="63"/>
      <c r="B26" s="17" t="s">
        <v>26</v>
      </c>
      <c r="C26" s="23">
        <f>C25/C14*100</f>
        <v>19.192825112107624</v>
      </c>
    </row>
    <row r="27" spans="1:5" ht="15" thickTop="1" x14ac:dyDescent="0.3">
      <c r="A27" s="63"/>
      <c r="B27" s="4" t="s">
        <v>29</v>
      </c>
      <c r="C27" s="13">
        <f>C19+C22+C25</f>
        <v>1033</v>
      </c>
    </row>
    <row r="28" spans="1:5" x14ac:dyDescent="0.3">
      <c r="A28" s="63"/>
      <c r="B28" s="4" t="s">
        <v>26</v>
      </c>
      <c r="C28" s="22">
        <f>C27/C14*100</f>
        <v>92.645739910313907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82</v>
      </c>
    </row>
    <row r="31" spans="1:5" x14ac:dyDescent="0.3">
      <c r="A31" s="66" t="s">
        <v>0</v>
      </c>
      <c r="B31" s="75"/>
      <c r="C31" s="21">
        <f>C30/C14*100</f>
        <v>7.3542600896860986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1"/>
  <sheetViews>
    <sheetView workbookViewId="0"/>
  </sheetViews>
  <sheetFormatPr defaultColWidth="32.88671875" defaultRowHeight="14.4" x14ac:dyDescent="0.3"/>
  <cols>
    <col min="1" max="1" width="34.33203125" customWidth="1"/>
    <col min="2" max="2" width="20.88671875" bestFit="1" customWidth="1"/>
    <col min="3" max="3" width="8.109375" customWidth="1"/>
  </cols>
  <sheetData>
    <row r="1" spans="1:9" ht="24" customHeight="1" x14ac:dyDescent="0.3">
      <c r="A1" s="62" t="s">
        <v>46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5610</v>
      </c>
      <c r="C4" s="57">
        <v>21898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5039</v>
      </c>
      <c r="C6" s="59">
        <v>16292</v>
      </c>
      <c r="D6" s="8"/>
      <c r="E6" s="20"/>
    </row>
    <row r="7" spans="1:9" x14ac:dyDescent="0.3">
      <c r="A7" s="55" t="s">
        <v>17</v>
      </c>
      <c r="B7" s="60">
        <v>89.8</v>
      </c>
      <c r="C7" s="60">
        <v>74.400000000000006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4849</v>
      </c>
      <c r="C9" s="59">
        <v>16231</v>
      </c>
      <c r="D9" s="8"/>
      <c r="E9" s="19"/>
    </row>
    <row r="10" spans="1:9" x14ac:dyDescent="0.3">
      <c r="A10" s="56" t="s">
        <v>17</v>
      </c>
      <c r="B10" s="51">
        <v>86.4</v>
      </c>
      <c r="C10" s="51">
        <v>74.099999999999994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1163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651</v>
      </c>
      <c r="D16" s="8"/>
      <c r="E16" s="20"/>
    </row>
    <row r="17" spans="1:5" x14ac:dyDescent="0.3">
      <c r="A17" s="66" t="s">
        <v>0</v>
      </c>
      <c r="B17" s="75"/>
      <c r="C17" s="16">
        <f>C16/C14*100</f>
        <v>55.97592433361995</v>
      </c>
      <c r="D17" s="2"/>
      <c r="E17" s="8"/>
    </row>
    <row r="18" spans="1:5" ht="24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532</v>
      </c>
      <c r="D19" s="8"/>
      <c r="E19" s="20"/>
    </row>
    <row r="20" spans="1:5" x14ac:dyDescent="0.3">
      <c r="A20" s="63"/>
      <c r="B20" s="5" t="s">
        <v>26</v>
      </c>
      <c r="C20" s="21">
        <f>C19/C14*100</f>
        <v>45.743766122098023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60</v>
      </c>
    </row>
    <row r="23" spans="1:5" x14ac:dyDescent="0.3">
      <c r="A23" s="63"/>
      <c r="B23" s="5" t="s">
        <v>26</v>
      </c>
      <c r="C23" s="21">
        <f>C22/C14*100</f>
        <v>5.1590713671539126</v>
      </c>
    </row>
    <row r="24" spans="1:5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440</v>
      </c>
    </row>
    <row r="26" spans="1:5" ht="15" thickBot="1" x14ac:dyDescent="0.35">
      <c r="A26" s="63"/>
      <c r="B26" s="17" t="s">
        <v>26</v>
      </c>
      <c r="C26" s="23">
        <f>C25/C14*100</f>
        <v>37.833190025795354</v>
      </c>
    </row>
    <row r="27" spans="1:5" ht="15" thickTop="1" x14ac:dyDescent="0.3">
      <c r="A27" s="63"/>
      <c r="B27" s="4" t="s">
        <v>29</v>
      </c>
      <c r="C27" s="13">
        <f>C19+C22+C25</f>
        <v>1032</v>
      </c>
    </row>
    <row r="28" spans="1:5" x14ac:dyDescent="0.3">
      <c r="A28" s="63"/>
      <c r="B28" s="4" t="s">
        <v>26</v>
      </c>
      <c r="C28" s="22">
        <f>C27/C14*100</f>
        <v>88.736027515047283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131</v>
      </c>
    </row>
    <row r="31" spans="1:5" x14ac:dyDescent="0.3">
      <c r="A31" s="66" t="s">
        <v>0</v>
      </c>
      <c r="B31" s="75"/>
      <c r="C31" s="21">
        <f>C30/C14*100</f>
        <v>11.263972484952708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1"/>
  <sheetViews>
    <sheetView workbookViewId="0"/>
  </sheetViews>
  <sheetFormatPr defaultRowHeight="14.4" x14ac:dyDescent="0.3"/>
  <cols>
    <col min="1" max="1" width="34.109375" customWidth="1"/>
    <col min="2" max="2" width="12.88671875" customWidth="1"/>
    <col min="4" max="4" width="16.109375" bestFit="1" customWidth="1"/>
  </cols>
  <sheetData>
    <row r="1" spans="1:9" ht="22.8" x14ac:dyDescent="0.3">
      <c r="A1" s="62" t="s">
        <v>47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7168</v>
      </c>
      <c r="C4" s="57">
        <v>24139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6613</v>
      </c>
      <c r="C6" s="59">
        <v>18519</v>
      </c>
      <c r="D6" s="8"/>
      <c r="E6" s="20"/>
    </row>
    <row r="7" spans="1:9" x14ac:dyDescent="0.3">
      <c r="A7" s="55" t="s">
        <v>17</v>
      </c>
      <c r="B7" s="60">
        <v>92.3</v>
      </c>
      <c r="C7" s="60">
        <v>76.7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6432</v>
      </c>
      <c r="C9" s="59">
        <v>18447</v>
      </c>
      <c r="D9" s="8"/>
      <c r="E9" s="19"/>
    </row>
    <row r="10" spans="1:9" x14ac:dyDescent="0.3">
      <c r="A10" s="56" t="s">
        <v>17</v>
      </c>
      <c r="B10" s="51">
        <v>89.7</v>
      </c>
      <c r="C10" s="51">
        <v>76.400000000000006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1948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1301</v>
      </c>
      <c r="D16" s="8"/>
      <c r="E16" s="20"/>
    </row>
    <row r="17" spans="1:5" x14ac:dyDescent="0.3">
      <c r="A17" s="66" t="s">
        <v>0</v>
      </c>
      <c r="B17" s="75"/>
      <c r="C17" s="16">
        <f>C16/C14*100</f>
        <v>66.78644763860369</v>
      </c>
      <c r="D17" s="2"/>
      <c r="E17" s="8"/>
    </row>
    <row r="18" spans="1:5" ht="24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1042</v>
      </c>
      <c r="D19" s="8"/>
      <c r="E19" s="20"/>
    </row>
    <row r="20" spans="1:5" x14ac:dyDescent="0.3">
      <c r="A20" s="63"/>
      <c r="B20" s="5" t="s">
        <v>26</v>
      </c>
      <c r="C20" s="21">
        <f>C19/C14*100</f>
        <v>53.49075975359343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70</v>
      </c>
    </row>
    <row r="23" spans="1:5" x14ac:dyDescent="0.3">
      <c r="A23" s="63"/>
      <c r="B23" s="5" t="s">
        <v>26</v>
      </c>
      <c r="C23" s="21">
        <f>C22/C14*100</f>
        <v>3.5934291581108826</v>
      </c>
    </row>
    <row r="24" spans="1:5" ht="22.8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689</v>
      </c>
    </row>
    <row r="26" spans="1:5" ht="15" thickBot="1" x14ac:dyDescent="0.35">
      <c r="A26" s="63"/>
      <c r="B26" s="17" t="s">
        <v>26</v>
      </c>
      <c r="C26" s="23">
        <f>C25/C14*100</f>
        <v>35.369609856262834</v>
      </c>
    </row>
    <row r="27" spans="1:5" ht="15" thickTop="1" x14ac:dyDescent="0.3">
      <c r="A27" s="63"/>
      <c r="B27" s="4" t="s">
        <v>29</v>
      </c>
      <c r="C27" s="13">
        <f>C19+C22+C25</f>
        <v>1801</v>
      </c>
    </row>
    <row r="28" spans="1:5" x14ac:dyDescent="0.3">
      <c r="A28" s="63"/>
      <c r="B28" s="4" t="s">
        <v>26</v>
      </c>
      <c r="C28" s="22">
        <f>C27/C14*100</f>
        <v>92.453798767967143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147</v>
      </c>
    </row>
    <row r="31" spans="1:5" x14ac:dyDescent="0.3">
      <c r="A31" s="66" t="s">
        <v>0</v>
      </c>
      <c r="B31" s="75"/>
      <c r="C31" s="21">
        <f>C30/C14*100</f>
        <v>7.5462012320328533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1"/>
  <sheetViews>
    <sheetView workbookViewId="0"/>
  </sheetViews>
  <sheetFormatPr defaultRowHeight="14.4" x14ac:dyDescent="0.3"/>
  <cols>
    <col min="1" max="1" width="34.44140625" customWidth="1"/>
    <col min="2" max="2" width="13.5546875" customWidth="1"/>
    <col min="3" max="3" width="6.6640625" bestFit="1" customWidth="1"/>
  </cols>
  <sheetData>
    <row r="1" spans="1:3" ht="22.8" x14ac:dyDescent="0.3">
      <c r="A1" s="62" t="s">
        <v>48</v>
      </c>
      <c r="B1" s="62"/>
      <c r="C1" s="62"/>
    </row>
    <row r="2" spans="1:3" s="61" customFormat="1" x14ac:dyDescent="0.3">
      <c r="A2" s="32" t="s">
        <v>8</v>
      </c>
      <c r="B2" s="32" t="s">
        <v>1</v>
      </c>
      <c r="C2" s="32" t="s">
        <v>1</v>
      </c>
    </row>
    <row r="3" spans="1:3" x14ac:dyDescent="0.3">
      <c r="A3" s="46"/>
      <c r="B3" s="45" t="s">
        <v>9</v>
      </c>
      <c r="C3" s="32" t="s">
        <v>10</v>
      </c>
    </row>
    <row r="4" spans="1:3" x14ac:dyDescent="0.3">
      <c r="A4" s="53" t="s">
        <v>13</v>
      </c>
      <c r="B4" s="57">
        <v>5182</v>
      </c>
      <c r="C4" s="57">
        <v>17686</v>
      </c>
    </row>
    <row r="5" spans="1:3" x14ac:dyDescent="0.3">
      <c r="A5" s="54" t="s">
        <v>12</v>
      </c>
      <c r="B5" s="58"/>
      <c r="C5" s="58"/>
    </row>
    <row r="6" spans="1:3" x14ac:dyDescent="0.3">
      <c r="A6" s="55" t="s">
        <v>16</v>
      </c>
      <c r="B6" s="59">
        <v>4701</v>
      </c>
      <c r="C6" s="59">
        <v>12557</v>
      </c>
    </row>
    <row r="7" spans="1:3" x14ac:dyDescent="0.3">
      <c r="A7" s="55" t="s">
        <v>17</v>
      </c>
      <c r="B7" s="60">
        <v>90.7</v>
      </c>
      <c r="C7" s="60">
        <v>71</v>
      </c>
    </row>
    <row r="8" spans="1:3" x14ac:dyDescent="0.3">
      <c r="A8" s="54" t="s">
        <v>11</v>
      </c>
      <c r="B8" s="58"/>
      <c r="C8" s="58"/>
    </row>
    <row r="9" spans="1:3" x14ac:dyDescent="0.3">
      <c r="A9" s="55" t="s">
        <v>16</v>
      </c>
      <c r="B9" s="59">
        <v>4443</v>
      </c>
      <c r="C9" s="59">
        <v>12515</v>
      </c>
    </row>
    <row r="10" spans="1:3" x14ac:dyDescent="0.3">
      <c r="A10" s="56" t="s">
        <v>17</v>
      </c>
      <c r="B10" s="51">
        <v>85.7</v>
      </c>
      <c r="C10" s="51">
        <v>70.8</v>
      </c>
    </row>
    <row r="11" spans="1:3" x14ac:dyDescent="0.3">
      <c r="A11" s="2"/>
      <c r="B11" s="2"/>
      <c r="C11" s="18"/>
    </row>
    <row r="12" spans="1:3" s="61" customFormat="1" x14ac:dyDescent="0.3">
      <c r="A12" s="28" t="s">
        <v>15</v>
      </c>
      <c r="B12" s="29"/>
      <c r="C12" s="30"/>
    </row>
    <row r="13" spans="1:3" x14ac:dyDescent="0.3">
      <c r="A13" s="65" t="s">
        <v>20</v>
      </c>
      <c r="B13" s="74"/>
      <c r="C13" s="12"/>
    </row>
    <row r="14" spans="1:3" x14ac:dyDescent="0.3">
      <c r="A14" s="65" t="s">
        <v>21</v>
      </c>
      <c r="B14" s="74"/>
      <c r="C14" s="13">
        <v>1014</v>
      </c>
    </row>
    <row r="15" spans="1:3" x14ac:dyDescent="0.3">
      <c r="A15" s="64" t="s">
        <v>22</v>
      </c>
      <c r="B15" s="3"/>
      <c r="C15" s="14"/>
    </row>
    <row r="16" spans="1:3" x14ac:dyDescent="0.3">
      <c r="A16" s="65" t="s">
        <v>23</v>
      </c>
      <c r="B16" s="74"/>
      <c r="C16" s="15">
        <v>656</v>
      </c>
    </row>
    <row r="17" spans="1:3" x14ac:dyDescent="0.3">
      <c r="A17" s="66" t="s">
        <v>0</v>
      </c>
      <c r="B17" s="75"/>
      <c r="C17" s="16">
        <f>C16/C14*100</f>
        <v>64.69428007889546</v>
      </c>
    </row>
    <row r="18" spans="1:3" ht="22.95" customHeight="1" x14ac:dyDescent="0.3">
      <c r="A18" s="65" t="s">
        <v>24</v>
      </c>
      <c r="B18" s="7" t="s">
        <v>25</v>
      </c>
      <c r="C18" s="14"/>
    </row>
    <row r="19" spans="1:3" x14ac:dyDescent="0.3">
      <c r="A19" s="63"/>
      <c r="B19" s="4" t="s">
        <v>21</v>
      </c>
      <c r="C19" s="13">
        <v>526</v>
      </c>
    </row>
    <row r="20" spans="1:3" x14ac:dyDescent="0.3">
      <c r="A20" s="63"/>
      <c r="B20" s="5" t="s">
        <v>26</v>
      </c>
      <c r="C20" s="21">
        <f>C19/C14*100</f>
        <v>51.873767258382642</v>
      </c>
    </row>
    <row r="21" spans="1:3" x14ac:dyDescent="0.3">
      <c r="A21" s="65" t="s">
        <v>24</v>
      </c>
      <c r="B21" s="7" t="s">
        <v>27</v>
      </c>
      <c r="C21" s="14"/>
    </row>
    <row r="22" spans="1:3" x14ac:dyDescent="0.3">
      <c r="A22" s="63"/>
      <c r="B22" s="4" t="s">
        <v>21</v>
      </c>
      <c r="C22" s="13">
        <v>72</v>
      </c>
    </row>
    <row r="23" spans="1:3" x14ac:dyDescent="0.3">
      <c r="A23" s="63"/>
      <c r="B23" s="5" t="s">
        <v>26</v>
      </c>
      <c r="C23" s="21">
        <f>C22/C14*100</f>
        <v>7.1005917159763312</v>
      </c>
    </row>
    <row r="24" spans="1:3" ht="22.8" x14ac:dyDescent="0.3">
      <c r="A24" s="65" t="s">
        <v>24</v>
      </c>
      <c r="B24" s="7" t="s">
        <v>28</v>
      </c>
      <c r="C24" s="14"/>
    </row>
    <row r="25" spans="1:3" x14ac:dyDescent="0.3">
      <c r="A25" s="63"/>
      <c r="B25" s="4" t="s">
        <v>21</v>
      </c>
      <c r="C25" s="13">
        <v>346</v>
      </c>
    </row>
    <row r="26" spans="1:3" ht="15" thickBot="1" x14ac:dyDescent="0.35">
      <c r="A26" s="63"/>
      <c r="B26" s="17" t="s">
        <v>26</v>
      </c>
      <c r="C26" s="23">
        <f>C25/C14*100</f>
        <v>34.122287968441817</v>
      </c>
    </row>
    <row r="27" spans="1:3" ht="15" thickTop="1" x14ac:dyDescent="0.3">
      <c r="A27" s="63"/>
      <c r="B27" s="4" t="s">
        <v>29</v>
      </c>
      <c r="C27" s="13">
        <f>C19+C22+C25</f>
        <v>944</v>
      </c>
    </row>
    <row r="28" spans="1:3" x14ac:dyDescent="0.3">
      <c r="A28" s="63"/>
      <c r="B28" s="4" t="s">
        <v>26</v>
      </c>
      <c r="C28" s="22">
        <f>C27/C14*100</f>
        <v>93.096646942800788</v>
      </c>
    </row>
    <row r="29" spans="1:3" x14ac:dyDescent="0.3">
      <c r="A29" s="64" t="s">
        <v>30</v>
      </c>
      <c r="B29" s="3"/>
      <c r="C29" s="14"/>
    </row>
    <row r="30" spans="1:3" x14ac:dyDescent="0.3">
      <c r="A30" s="65" t="s">
        <v>14</v>
      </c>
      <c r="B30" s="74"/>
      <c r="C30" s="15">
        <f>C14-C27</f>
        <v>70</v>
      </c>
    </row>
    <row r="31" spans="1:3" x14ac:dyDescent="0.3">
      <c r="A31" s="66" t="s">
        <v>0</v>
      </c>
      <c r="B31" s="75"/>
      <c r="C31" s="21">
        <f>C30/C14*100</f>
        <v>6.9033530571992117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31"/>
  <sheetViews>
    <sheetView workbookViewId="0"/>
  </sheetViews>
  <sheetFormatPr defaultRowHeight="14.4" x14ac:dyDescent="0.3"/>
  <cols>
    <col min="1" max="1" width="34" customWidth="1"/>
    <col min="2" max="2" width="12.6640625" customWidth="1"/>
    <col min="3" max="3" width="6.6640625" bestFit="1" customWidth="1"/>
  </cols>
  <sheetData>
    <row r="1" spans="1:3" ht="22.8" x14ac:dyDescent="0.3">
      <c r="A1" s="62" t="s">
        <v>49</v>
      </c>
      <c r="B1" s="62"/>
      <c r="C1" s="62"/>
    </row>
    <row r="2" spans="1:3" s="61" customFormat="1" x14ac:dyDescent="0.3">
      <c r="A2" s="32" t="s">
        <v>8</v>
      </c>
      <c r="B2" s="32" t="s">
        <v>1</v>
      </c>
      <c r="C2" s="32" t="s">
        <v>1</v>
      </c>
    </row>
    <row r="3" spans="1:3" x14ac:dyDescent="0.3">
      <c r="A3" s="46"/>
      <c r="B3" s="45" t="s">
        <v>9</v>
      </c>
      <c r="C3" s="32" t="s">
        <v>10</v>
      </c>
    </row>
    <row r="4" spans="1:3" x14ac:dyDescent="0.3">
      <c r="A4" s="53" t="s">
        <v>13</v>
      </c>
      <c r="B4" s="57">
        <v>5969</v>
      </c>
      <c r="C4" s="57">
        <v>21990</v>
      </c>
    </row>
    <row r="5" spans="1:3" x14ac:dyDescent="0.3">
      <c r="A5" s="54" t="s">
        <v>12</v>
      </c>
      <c r="B5" s="58"/>
      <c r="C5" s="58"/>
    </row>
    <row r="6" spans="1:3" x14ac:dyDescent="0.3">
      <c r="A6" s="55" t="s">
        <v>16</v>
      </c>
      <c r="B6" s="59">
        <v>4832</v>
      </c>
      <c r="C6" s="59">
        <v>14279</v>
      </c>
    </row>
    <row r="7" spans="1:3" x14ac:dyDescent="0.3">
      <c r="A7" s="55" t="s">
        <v>17</v>
      </c>
      <c r="B7" s="60">
        <v>81</v>
      </c>
      <c r="C7" s="60">
        <v>64.900000000000006</v>
      </c>
    </row>
    <row r="8" spans="1:3" x14ac:dyDescent="0.3">
      <c r="A8" s="54" t="s">
        <v>11</v>
      </c>
      <c r="B8" s="58"/>
      <c r="C8" s="58"/>
    </row>
    <row r="9" spans="1:3" x14ac:dyDescent="0.3">
      <c r="A9" s="55" t="s">
        <v>16</v>
      </c>
      <c r="B9" s="59">
        <v>4596</v>
      </c>
      <c r="C9" s="59">
        <v>14110</v>
      </c>
    </row>
    <row r="10" spans="1:3" x14ac:dyDescent="0.3">
      <c r="A10" s="56" t="s">
        <v>17</v>
      </c>
      <c r="B10" s="76">
        <v>77</v>
      </c>
      <c r="C10" s="51">
        <v>64.2</v>
      </c>
    </row>
    <row r="11" spans="1:3" x14ac:dyDescent="0.3">
      <c r="A11" s="2"/>
      <c r="B11" s="2"/>
      <c r="C11" s="18"/>
    </row>
    <row r="12" spans="1:3" s="61" customFormat="1" x14ac:dyDescent="0.3">
      <c r="A12" s="28" t="s">
        <v>15</v>
      </c>
      <c r="B12" s="29"/>
      <c r="C12" s="30"/>
    </row>
    <row r="13" spans="1:3" x14ac:dyDescent="0.3">
      <c r="A13" s="65" t="s">
        <v>20</v>
      </c>
      <c r="B13" s="74"/>
      <c r="C13" s="12"/>
    </row>
    <row r="14" spans="1:3" x14ac:dyDescent="0.3">
      <c r="A14" s="65" t="s">
        <v>21</v>
      </c>
      <c r="B14" s="74"/>
      <c r="C14" s="13">
        <v>1466</v>
      </c>
    </row>
    <row r="15" spans="1:3" x14ac:dyDescent="0.3">
      <c r="A15" s="64" t="s">
        <v>22</v>
      </c>
      <c r="B15" s="3"/>
      <c r="C15" s="14"/>
    </row>
    <row r="16" spans="1:3" x14ac:dyDescent="0.3">
      <c r="A16" s="65" t="s">
        <v>23</v>
      </c>
      <c r="B16" s="74"/>
      <c r="C16" s="15">
        <v>1084</v>
      </c>
    </row>
    <row r="17" spans="1:3" x14ac:dyDescent="0.3">
      <c r="A17" s="66" t="s">
        <v>0</v>
      </c>
      <c r="B17" s="75"/>
      <c r="C17" s="16">
        <f>C16/C14*100</f>
        <v>73.942701227830838</v>
      </c>
    </row>
    <row r="18" spans="1:3" ht="22.95" customHeight="1" x14ac:dyDescent="0.3">
      <c r="A18" s="65" t="s">
        <v>24</v>
      </c>
      <c r="B18" s="7" t="s">
        <v>25</v>
      </c>
      <c r="C18" s="14"/>
    </row>
    <row r="19" spans="1:3" x14ac:dyDescent="0.3">
      <c r="A19" s="63"/>
      <c r="B19" s="4" t="s">
        <v>21</v>
      </c>
      <c r="C19" s="13">
        <v>890</v>
      </c>
    </row>
    <row r="20" spans="1:3" x14ac:dyDescent="0.3">
      <c r="A20" s="63"/>
      <c r="B20" s="5" t="s">
        <v>26</v>
      </c>
      <c r="C20" s="21">
        <f>C19/C14*100</f>
        <v>60.709413369713502</v>
      </c>
    </row>
    <row r="21" spans="1:3" x14ac:dyDescent="0.3">
      <c r="A21" s="65" t="s">
        <v>24</v>
      </c>
      <c r="B21" s="7" t="s">
        <v>27</v>
      </c>
      <c r="C21" s="14"/>
    </row>
    <row r="22" spans="1:3" x14ac:dyDescent="0.3">
      <c r="A22" s="63"/>
      <c r="B22" s="4" t="s">
        <v>21</v>
      </c>
      <c r="C22" s="13">
        <v>44</v>
      </c>
    </row>
    <row r="23" spans="1:3" x14ac:dyDescent="0.3">
      <c r="A23" s="63"/>
      <c r="B23" s="5" t="s">
        <v>26</v>
      </c>
      <c r="C23" s="21">
        <f>C22/C14*100</f>
        <v>3.0013642564802185</v>
      </c>
    </row>
    <row r="24" spans="1:3" ht="22.8" x14ac:dyDescent="0.3">
      <c r="A24" s="65" t="s">
        <v>24</v>
      </c>
      <c r="B24" s="7" t="s">
        <v>28</v>
      </c>
      <c r="C24" s="14"/>
    </row>
    <row r="25" spans="1:3" x14ac:dyDescent="0.3">
      <c r="A25" s="63"/>
      <c r="B25" s="4" t="s">
        <v>21</v>
      </c>
      <c r="C25" s="13">
        <v>396</v>
      </c>
    </row>
    <row r="26" spans="1:3" ht="15" thickBot="1" x14ac:dyDescent="0.35">
      <c r="A26" s="63"/>
      <c r="B26" s="17" t="s">
        <v>26</v>
      </c>
      <c r="C26" s="23">
        <f>C25/C14*100</f>
        <v>27.012278308321964</v>
      </c>
    </row>
    <row r="27" spans="1:3" ht="23.4" thickTop="1" x14ac:dyDescent="0.3">
      <c r="A27" s="63"/>
      <c r="B27" s="4" t="s">
        <v>29</v>
      </c>
      <c r="C27" s="13">
        <f>C19+C22+C25</f>
        <v>1330</v>
      </c>
    </row>
    <row r="28" spans="1:3" x14ac:dyDescent="0.3">
      <c r="A28" s="63"/>
      <c r="B28" s="4" t="s">
        <v>26</v>
      </c>
      <c r="C28" s="22">
        <f>C27/C14*100</f>
        <v>90.723055934515685</v>
      </c>
    </row>
    <row r="29" spans="1:3" x14ac:dyDescent="0.3">
      <c r="A29" s="64" t="s">
        <v>30</v>
      </c>
      <c r="B29" s="3"/>
      <c r="C29" s="14"/>
    </row>
    <row r="30" spans="1:3" x14ac:dyDescent="0.3">
      <c r="A30" s="65" t="s">
        <v>14</v>
      </c>
      <c r="B30" s="74"/>
      <c r="C30" s="15">
        <f>C14-C27</f>
        <v>136</v>
      </c>
    </row>
    <row r="31" spans="1:3" x14ac:dyDescent="0.3">
      <c r="A31" s="66" t="s">
        <v>0</v>
      </c>
      <c r="B31" s="75"/>
      <c r="C31" s="21">
        <f>C30/C14*100</f>
        <v>9.2769440654843098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/>
  </sheetViews>
  <sheetFormatPr defaultRowHeight="14.4" x14ac:dyDescent="0.3"/>
  <cols>
    <col min="1" max="1" width="33" customWidth="1"/>
    <col min="2" max="2" width="15.5546875" customWidth="1"/>
    <col min="3" max="3" width="8.44140625" bestFit="1" customWidth="1"/>
  </cols>
  <sheetData>
    <row r="1" spans="1:7" ht="30.75" customHeight="1" x14ac:dyDescent="0.3">
      <c r="A1" s="62" t="s">
        <v>32</v>
      </c>
      <c r="B1" s="62"/>
      <c r="C1" s="62"/>
      <c r="D1" s="6"/>
      <c r="E1" s="6"/>
      <c r="F1" s="6"/>
      <c r="G1" s="6"/>
    </row>
    <row r="2" spans="1:7" s="61" customFormat="1" x14ac:dyDescent="0.3">
      <c r="A2" s="32" t="s">
        <v>8</v>
      </c>
      <c r="B2" s="32" t="s">
        <v>1</v>
      </c>
      <c r="C2" s="32" t="s">
        <v>1</v>
      </c>
    </row>
    <row r="3" spans="1:7" x14ac:dyDescent="0.3">
      <c r="A3" s="46"/>
      <c r="B3" s="45" t="s">
        <v>9</v>
      </c>
      <c r="C3" s="32" t="s">
        <v>10</v>
      </c>
    </row>
    <row r="4" spans="1:7" x14ac:dyDescent="0.3">
      <c r="A4" s="53" t="s">
        <v>13</v>
      </c>
      <c r="B4" s="57">
        <v>15244</v>
      </c>
      <c r="C4" s="57">
        <v>53122</v>
      </c>
    </row>
    <row r="5" spans="1:7" x14ac:dyDescent="0.3">
      <c r="A5" s="54" t="s">
        <v>12</v>
      </c>
      <c r="B5" s="58"/>
      <c r="C5" s="58"/>
    </row>
    <row r="6" spans="1:7" x14ac:dyDescent="0.3">
      <c r="A6" s="55" t="s">
        <v>16</v>
      </c>
      <c r="B6" s="59">
        <v>12959</v>
      </c>
      <c r="C6" s="59">
        <v>37320</v>
      </c>
    </row>
    <row r="7" spans="1:7" x14ac:dyDescent="0.3">
      <c r="A7" s="55" t="s">
        <v>17</v>
      </c>
      <c r="B7" s="60">
        <v>85</v>
      </c>
      <c r="C7" s="60">
        <v>70.3</v>
      </c>
    </row>
    <row r="8" spans="1:7" x14ac:dyDescent="0.3">
      <c r="A8" s="54" t="s">
        <v>11</v>
      </c>
      <c r="B8" s="58"/>
      <c r="C8" s="58"/>
    </row>
    <row r="9" spans="1:7" x14ac:dyDescent="0.3">
      <c r="A9" s="55" t="s">
        <v>16</v>
      </c>
      <c r="B9" s="59">
        <v>12375</v>
      </c>
      <c r="C9" s="59">
        <v>37148</v>
      </c>
    </row>
    <row r="10" spans="1:7" x14ac:dyDescent="0.3">
      <c r="A10" s="56" t="s">
        <v>17</v>
      </c>
      <c r="B10" s="51">
        <v>81.2</v>
      </c>
      <c r="C10" s="51">
        <v>69.900000000000006</v>
      </c>
    </row>
    <row r="11" spans="1:7" x14ac:dyDescent="0.3">
      <c r="A11" s="2"/>
      <c r="B11" s="2"/>
      <c r="C11" s="3"/>
    </row>
    <row r="12" spans="1:7" s="61" customFormat="1" x14ac:dyDescent="0.3">
      <c r="A12" s="68" t="s">
        <v>15</v>
      </c>
      <c r="B12" s="69"/>
      <c r="C12" s="45"/>
    </row>
    <row r="13" spans="1:7" x14ac:dyDescent="0.3">
      <c r="A13" s="71" t="s">
        <v>20</v>
      </c>
      <c r="B13" s="54"/>
      <c r="C13" s="48"/>
    </row>
    <row r="14" spans="1:7" x14ac:dyDescent="0.3">
      <c r="A14" s="71" t="s">
        <v>21</v>
      </c>
      <c r="B14" s="54"/>
      <c r="C14" s="13">
        <v>3107</v>
      </c>
    </row>
    <row r="15" spans="1:7" x14ac:dyDescent="0.3">
      <c r="A15" s="70" t="s">
        <v>22</v>
      </c>
      <c r="B15" s="53"/>
      <c r="C15" s="14"/>
    </row>
    <row r="16" spans="1:7" x14ac:dyDescent="0.3">
      <c r="A16" s="71" t="s">
        <v>23</v>
      </c>
      <c r="B16" s="54"/>
      <c r="C16" s="15">
        <v>2009</v>
      </c>
    </row>
    <row r="17" spans="1:3" x14ac:dyDescent="0.3">
      <c r="A17" s="72" t="s">
        <v>0</v>
      </c>
      <c r="B17" s="73"/>
      <c r="C17" s="16">
        <f>C16/C14*100</f>
        <v>64.660444158352107</v>
      </c>
    </row>
    <row r="18" spans="1:3" ht="22.95" customHeight="1" x14ac:dyDescent="0.3">
      <c r="A18" s="65" t="s">
        <v>24</v>
      </c>
      <c r="B18" s="49" t="s">
        <v>25</v>
      </c>
      <c r="C18" s="14"/>
    </row>
    <row r="19" spans="1:3" x14ac:dyDescent="0.3">
      <c r="A19" s="63"/>
      <c r="B19" s="50" t="s">
        <v>21</v>
      </c>
      <c r="C19" s="13">
        <v>1697</v>
      </c>
    </row>
    <row r="20" spans="1:3" x14ac:dyDescent="0.3">
      <c r="A20" s="63"/>
      <c r="B20" s="51" t="s">
        <v>26</v>
      </c>
      <c r="C20" s="21">
        <f>C19/C14*100</f>
        <v>54.618603154168014</v>
      </c>
    </row>
    <row r="21" spans="1:3" x14ac:dyDescent="0.3">
      <c r="A21" s="65" t="s">
        <v>24</v>
      </c>
      <c r="B21" s="49" t="s">
        <v>27</v>
      </c>
      <c r="C21" s="77"/>
    </row>
    <row r="22" spans="1:3" x14ac:dyDescent="0.3">
      <c r="A22" s="63"/>
      <c r="B22" s="50" t="s">
        <v>21</v>
      </c>
      <c r="C22" s="13">
        <v>117</v>
      </c>
    </row>
    <row r="23" spans="1:3" x14ac:dyDescent="0.3">
      <c r="A23" s="63"/>
      <c r="B23" s="51" t="s">
        <v>26</v>
      </c>
      <c r="C23" s="21">
        <f>C22/C14*100</f>
        <v>3.7656903765690379</v>
      </c>
    </row>
    <row r="24" spans="1:3" ht="22.8" x14ac:dyDescent="0.3">
      <c r="A24" s="65" t="s">
        <v>24</v>
      </c>
      <c r="B24" s="49" t="s">
        <v>28</v>
      </c>
      <c r="C24" s="14"/>
    </row>
    <row r="25" spans="1:3" x14ac:dyDescent="0.3">
      <c r="A25" s="63"/>
      <c r="B25" s="50" t="s">
        <v>21</v>
      </c>
      <c r="C25" s="13">
        <v>1062</v>
      </c>
    </row>
    <row r="26" spans="1:3" ht="15" thickBot="1" x14ac:dyDescent="0.35">
      <c r="A26" s="63"/>
      <c r="B26" s="52" t="s">
        <v>26</v>
      </c>
      <c r="C26" s="23">
        <f>C25/C14*100</f>
        <v>34.180881879626654</v>
      </c>
    </row>
    <row r="27" spans="1:3" ht="15" thickTop="1" x14ac:dyDescent="0.3">
      <c r="A27" s="63"/>
      <c r="B27" s="50" t="s">
        <v>29</v>
      </c>
      <c r="C27" s="13">
        <f>C19+C22+C25</f>
        <v>2876</v>
      </c>
    </row>
    <row r="28" spans="1:3" x14ac:dyDescent="0.3">
      <c r="A28" s="63"/>
      <c r="B28" s="50" t="s">
        <v>26</v>
      </c>
      <c r="C28" s="22">
        <f>C27/C14*100</f>
        <v>92.565175410363693</v>
      </c>
    </row>
    <row r="29" spans="1:3" x14ac:dyDescent="0.3">
      <c r="A29" s="70" t="s">
        <v>30</v>
      </c>
      <c r="B29" s="53"/>
      <c r="C29" s="14"/>
    </row>
    <row r="30" spans="1:3" x14ac:dyDescent="0.3">
      <c r="A30" s="71" t="s">
        <v>14</v>
      </c>
      <c r="B30" s="54"/>
      <c r="C30" s="15">
        <f>C14-C27</f>
        <v>231</v>
      </c>
    </row>
    <row r="31" spans="1:3" x14ac:dyDescent="0.3">
      <c r="A31" s="72" t="s">
        <v>0</v>
      </c>
      <c r="B31" s="73"/>
      <c r="C31" s="21">
        <f>C30/C14*100</f>
        <v>7.434824589636305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1"/>
  <sheetViews>
    <sheetView workbookViewId="0"/>
  </sheetViews>
  <sheetFormatPr defaultRowHeight="14.4" x14ac:dyDescent="0.3"/>
  <cols>
    <col min="1" max="1" width="33.88671875" customWidth="1"/>
    <col min="2" max="2" width="12.6640625" customWidth="1"/>
    <col min="3" max="3" width="6.6640625" bestFit="1" customWidth="1"/>
  </cols>
  <sheetData>
    <row r="1" spans="1:3" ht="22.8" x14ac:dyDescent="0.3">
      <c r="A1" s="62" t="s">
        <v>50</v>
      </c>
      <c r="B1" s="62"/>
      <c r="C1" s="62"/>
    </row>
    <row r="2" spans="1:3" s="61" customFormat="1" x14ac:dyDescent="0.3">
      <c r="A2" s="32" t="s">
        <v>8</v>
      </c>
      <c r="B2" s="32" t="s">
        <v>1</v>
      </c>
      <c r="C2" s="32" t="s">
        <v>1</v>
      </c>
    </row>
    <row r="3" spans="1:3" x14ac:dyDescent="0.3">
      <c r="A3" s="46"/>
      <c r="B3" s="45" t="s">
        <v>9</v>
      </c>
      <c r="C3" s="32" t="s">
        <v>10</v>
      </c>
    </row>
    <row r="4" spans="1:3" x14ac:dyDescent="0.3">
      <c r="A4" s="53" t="s">
        <v>13</v>
      </c>
      <c r="B4" s="57">
        <v>5354</v>
      </c>
      <c r="C4" s="57">
        <v>18678</v>
      </c>
    </row>
    <row r="5" spans="1:3" x14ac:dyDescent="0.3">
      <c r="A5" s="54" t="s">
        <v>12</v>
      </c>
      <c r="B5" s="58"/>
      <c r="C5" s="58"/>
    </row>
    <row r="6" spans="1:3" x14ac:dyDescent="0.3">
      <c r="A6" s="55" t="s">
        <v>16</v>
      </c>
      <c r="B6" s="59">
        <v>4994</v>
      </c>
      <c r="C6" s="59">
        <v>14315</v>
      </c>
    </row>
    <row r="7" spans="1:3" x14ac:dyDescent="0.3">
      <c r="A7" s="55" t="s">
        <v>17</v>
      </c>
      <c r="B7" s="60">
        <v>93.3</v>
      </c>
      <c r="C7" s="60">
        <v>76.599999999999994</v>
      </c>
    </row>
    <row r="8" spans="1:3" x14ac:dyDescent="0.3">
      <c r="A8" s="54" t="s">
        <v>11</v>
      </c>
      <c r="B8" s="58"/>
      <c r="C8" s="58"/>
    </row>
    <row r="9" spans="1:3" x14ac:dyDescent="0.3">
      <c r="A9" s="55" t="s">
        <v>16</v>
      </c>
      <c r="B9" s="59">
        <v>4782</v>
      </c>
      <c r="C9" s="59">
        <v>14271</v>
      </c>
    </row>
    <row r="10" spans="1:3" x14ac:dyDescent="0.3">
      <c r="A10" s="56" t="s">
        <v>17</v>
      </c>
      <c r="B10" s="51">
        <v>89.3</v>
      </c>
      <c r="C10" s="51">
        <v>76.400000000000006</v>
      </c>
    </row>
    <row r="11" spans="1:3" x14ac:dyDescent="0.3">
      <c r="A11" s="2"/>
      <c r="B11" s="2"/>
      <c r="C11" s="18"/>
    </row>
    <row r="12" spans="1:3" s="61" customFormat="1" x14ac:dyDescent="0.3">
      <c r="A12" s="28" t="s">
        <v>15</v>
      </c>
      <c r="B12" s="29"/>
      <c r="C12" s="30"/>
    </row>
    <row r="13" spans="1:3" x14ac:dyDescent="0.3">
      <c r="A13" s="65" t="s">
        <v>20</v>
      </c>
      <c r="B13" s="74"/>
      <c r="C13" s="12"/>
    </row>
    <row r="14" spans="1:3" x14ac:dyDescent="0.3">
      <c r="A14" s="65" t="s">
        <v>21</v>
      </c>
      <c r="B14" s="74"/>
      <c r="C14" s="13">
        <v>1358</v>
      </c>
    </row>
    <row r="15" spans="1:3" x14ac:dyDescent="0.3">
      <c r="A15" s="64" t="s">
        <v>22</v>
      </c>
      <c r="B15" s="3"/>
      <c r="C15" s="14"/>
    </row>
    <row r="16" spans="1:3" x14ac:dyDescent="0.3">
      <c r="A16" s="65" t="s">
        <v>23</v>
      </c>
      <c r="B16" s="74"/>
      <c r="C16" s="15">
        <v>832</v>
      </c>
    </row>
    <row r="17" spans="1:3" x14ac:dyDescent="0.3">
      <c r="A17" s="66" t="s">
        <v>0</v>
      </c>
      <c r="B17" s="75"/>
      <c r="C17" s="16">
        <f>C16/C14*100</f>
        <v>61.266568483063331</v>
      </c>
    </row>
    <row r="18" spans="1:3" ht="22.95" customHeight="1" x14ac:dyDescent="0.3">
      <c r="A18" s="65" t="s">
        <v>24</v>
      </c>
      <c r="B18" s="7" t="s">
        <v>25</v>
      </c>
      <c r="C18" s="14"/>
    </row>
    <row r="19" spans="1:3" x14ac:dyDescent="0.3">
      <c r="A19" s="63"/>
      <c r="B19" s="4" t="s">
        <v>21</v>
      </c>
      <c r="C19" s="13">
        <v>638</v>
      </c>
    </row>
    <row r="20" spans="1:3" x14ac:dyDescent="0.3">
      <c r="A20" s="63"/>
      <c r="B20" s="5" t="s">
        <v>26</v>
      </c>
      <c r="C20" s="21">
        <f>C19/C14*100</f>
        <v>46.980854197349039</v>
      </c>
    </row>
    <row r="21" spans="1:3" x14ac:dyDescent="0.3">
      <c r="A21" s="65" t="s">
        <v>24</v>
      </c>
      <c r="B21" s="7" t="s">
        <v>27</v>
      </c>
      <c r="C21" s="14"/>
    </row>
    <row r="22" spans="1:3" x14ac:dyDescent="0.3">
      <c r="A22" s="63"/>
      <c r="B22" s="4" t="s">
        <v>21</v>
      </c>
      <c r="C22" s="13">
        <v>30</v>
      </c>
    </row>
    <row r="23" spans="1:3" x14ac:dyDescent="0.3">
      <c r="A23" s="63"/>
      <c r="B23" s="5" t="s">
        <v>26</v>
      </c>
      <c r="C23" s="21">
        <f>C22/C14*100</f>
        <v>2.2091310751104567</v>
      </c>
    </row>
    <row r="24" spans="1:3" ht="22.8" x14ac:dyDescent="0.3">
      <c r="A24" s="65" t="s">
        <v>24</v>
      </c>
      <c r="B24" s="7" t="s">
        <v>28</v>
      </c>
      <c r="C24" s="14"/>
    </row>
    <row r="25" spans="1:3" x14ac:dyDescent="0.3">
      <c r="A25" s="63"/>
      <c r="B25" s="4" t="s">
        <v>21</v>
      </c>
      <c r="C25" s="13">
        <v>553</v>
      </c>
    </row>
    <row r="26" spans="1:3" ht="15" thickBot="1" x14ac:dyDescent="0.35">
      <c r="A26" s="63"/>
      <c r="B26" s="17" t="s">
        <v>26</v>
      </c>
      <c r="C26" s="23">
        <f>C25/C14*100</f>
        <v>40.72164948453608</v>
      </c>
    </row>
    <row r="27" spans="1:3" ht="23.4" thickTop="1" x14ac:dyDescent="0.3">
      <c r="A27" s="63"/>
      <c r="B27" s="4" t="s">
        <v>29</v>
      </c>
      <c r="C27" s="13">
        <f>C19+C22+C25</f>
        <v>1221</v>
      </c>
    </row>
    <row r="28" spans="1:3" x14ac:dyDescent="0.3">
      <c r="A28" s="63"/>
      <c r="B28" s="4" t="s">
        <v>26</v>
      </c>
      <c r="C28" s="22">
        <f>C27/C14*100</f>
        <v>89.911634756995582</v>
      </c>
    </row>
    <row r="29" spans="1:3" x14ac:dyDescent="0.3">
      <c r="A29" s="64" t="s">
        <v>30</v>
      </c>
      <c r="B29" s="3"/>
      <c r="C29" s="14"/>
    </row>
    <row r="30" spans="1:3" x14ac:dyDescent="0.3">
      <c r="A30" s="65" t="s">
        <v>14</v>
      </c>
      <c r="B30" s="74"/>
      <c r="C30" s="15">
        <f>C14-C27</f>
        <v>137</v>
      </c>
    </row>
    <row r="31" spans="1:3" x14ac:dyDescent="0.3">
      <c r="A31" s="66" t="s">
        <v>0</v>
      </c>
      <c r="B31" s="75"/>
      <c r="C31" s="21">
        <f>C30/C14*100</f>
        <v>10.088365243004418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1"/>
  <sheetViews>
    <sheetView workbookViewId="0"/>
  </sheetViews>
  <sheetFormatPr defaultRowHeight="14.4" x14ac:dyDescent="0.3"/>
  <cols>
    <col min="1" max="1" width="35.6640625" customWidth="1"/>
    <col min="2" max="2" width="15.5546875" customWidth="1"/>
    <col min="3" max="3" width="6.6640625" bestFit="1" customWidth="1"/>
  </cols>
  <sheetData>
    <row r="1" spans="1:3" ht="29.25" customHeight="1" x14ac:dyDescent="0.3">
      <c r="A1" s="62" t="s">
        <v>51</v>
      </c>
      <c r="B1" s="62"/>
      <c r="C1" s="62"/>
    </row>
    <row r="2" spans="1:3" s="61" customFormat="1" x14ac:dyDescent="0.3">
      <c r="A2" s="32" t="s">
        <v>8</v>
      </c>
      <c r="B2" s="32" t="s">
        <v>1</v>
      </c>
      <c r="C2" s="32" t="s">
        <v>1</v>
      </c>
    </row>
    <row r="3" spans="1:3" x14ac:dyDescent="0.3">
      <c r="A3" s="46"/>
      <c r="B3" s="45" t="s">
        <v>9</v>
      </c>
      <c r="C3" s="32" t="s">
        <v>10</v>
      </c>
    </row>
    <row r="4" spans="1:3" x14ac:dyDescent="0.3">
      <c r="A4" s="53" t="s">
        <v>13</v>
      </c>
      <c r="B4" s="57">
        <v>5281</v>
      </c>
      <c r="C4" s="57">
        <v>18315</v>
      </c>
    </row>
    <row r="5" spans="1:3" x14ac:dyDescent="0.3">
      <c r="A5" s="54" t="s">
        <v>12</v>
      </c>
      <c r="B5" s="58"/>
      <c r="C5" s="58"/>
    </row>
    <row r="6" spans="1:3" x14ac:dyDescent="0.3">
      <c r="A6" s="55" t="s">
        <v>16</v>
      </c>
      <c r="B6" s="59">
        <v>4489</v>
      </c>
      <c r="C6" s="59">
        <v>12962</v>
      </c>
    </row>
    <row r="7" spans="1:3" x14ac:dyDescent="0.3">
      <c r="A7" s="55" t="s">
        <v>17</v>
      </c>
      <c r="B7" s="60">
        <v>85</v>
      </c>
      <c r="C7" s="60">
        <v>70.8</v>
      </c>
    </row>
    <row r="8" spans="1:3" x14ac:dyDescent="0.3">
      <c r="A8" s="54" t="s">
        <v>11</v>
      </c>
      <c r="B8" s="58"/>
      <c r="C8" s="58"/>
    </row>
    <row r="9" spans="1:3" x14ac:dyDescent="0.3">
      <c r="A9" s="55" t="s">
        <v>16</v>
      </c>
      <c r="B9" s="59">
        <v>4256</v>
      </c>
      <c r="C9" s="59">
        <v>12884</v>
      </c>
    </row>
    <row r="10" spans="1:3" x14ac:dyDescent="0.3">
      <c r="A10" s="56" t="s">
        <v>17</v>
      </c>
      <c r="B10" s="51">
        <v>80.599999999999994</v>
      </c>
      <c r="C10" s="76">
        <v>70.3</v>
      </c>
    </row>
    <row r="11" spans="1:3" x14ac:dyDescent="0.3">
      <c r="A11" s="2"/>
      <c r="B11" s="2"/>
      <c r="C11" s="18"/>
    </row>
    <row r="12" spans="1:3" s="61" customFormat="1" x14ac:dyDescent="0.3">
      <c r="A12" s="28" t="s">
        <v>15</v>
      </c>
      <c r="B12" s="29"/>
      <c r="C12" s="30"/>
    </row>
    <row r="13" spans="1:3" x14ac:dyDescent="0.3">
      <c r="A13" s="65" t="s">
        <v>20</v>
      </c>
      <c r="B13" s="74"/>
      <c r="C13" s="12"/>
    </row>
    <row r="14" spans="1:3" x14ac:dyDescent="0.3">
      <c r="A14" s="65" t="s">
        <v>21</v>
      </c>
      <c r="B14" s="74"/>
      <c r="C14" s="13">
        <v>1108</v>
      </c>
    </row>
    <row r="15" spans="1:3" x14ac:dyDescent="0.3">
      <c r="A15" s="64" t="s">
        <v>22</v>
      </c>
      <c r="B15" s="3"/>
      <c r="C15" s="14"/>
    </row>
    <row r="16" spans="1:3" x14ac:dyDescent="0.3">
      <c r="A16" s="65" t="s">
        <v>23</v>
      </c>
      <c r="B16" s="74"/>
      <c r="C16" s="15">
        <v>633</v>
      </c>
    </row>
    <row r="17" spans="1:3" x14ac:dyDescent="0.3">
      <c r="A17" s="66" t="s">
        <v>0</v>
      </c>
      <c r="B17" s="75"/>
      <c r="C17" s="16">
        <f>C16/C14*100</f>
        <v>57.129963898916969</v>
      </c>
    </row>
    <row r="18" spans="1:3" ht="22.95" customHeight="1" x14ac:dyDescent="0.3">
      <c r="A18" s="65" t="s">
        <v>24</v>
      </c>
      <c r="B18" s="7" t="s">
        <v>25</v>
      </c>
      <c r="C18" s="14"/>
    </row>
    <row r="19" spans="1:3" x14ac:dyDescent="0.3">
      <c r="A19" s="63"/>
      <c r="B19" s="4" t="s">
        <v>21</v>
      </c>
      <c r="C19" s="13">
        <v>431</v>
      </c>
    </row>
    <row r="20" spans="1:3" x14ac:dyDescent="0.3">
      <c r="A20" s="63"/>
      <c r="B20" s="5" t="s">
        <v>26</v>
      </c>
      <c r="C20" s="21">
        <f>C19/C14*100</f>
        <v>38.898916967509024</v>
      </c>
    </row>
    <row r="21" spans="1:3" x14ac:dyDescent="0.3">
      <c r="A21" s="65" t="s">
        <v>24</v>
      </c>
      <c r="B21" s="7" t="s">
        <v>27</v>
      </c>
      <c r="C21" s="14"/>
    </row>
    <row r="22" spans="1:3" x14ac:dyDescent="0.3">
      <c r="A22" s="63"/>
      <c r="B22" s="4" t="s">
        <v>21</v>
      </c>
      <c r="C22" s="13">
        <v>27</v>
      </c>
    </row>
    <row r="23" spans="1:3" x14ac:dyDescent="0.3">
      <c r="A23" s="63"/>
      <c r="B23" s="5" t="s">
        <v>26</v>
      </c>
      <c r="C23" s="21">
        <f>C22/C14*100</f>
        <v>2.4368231046931408</v>
      </c>
    </row>
    <row r="24" spans="1:3" ht="22.8" x14ac:dyDescent="0.3">
      <c r="A24" s="65" t="s">
        <v>24</v>
      </c>
      <c r="B24" s="7" t="s">
        <v>28</v>
      </c>
      <c r="C24" s="14"/>
    </row>
    <row r="25" spans="1:3" x14ac:dyDescent="0.3">
      <c r="A25" s="63"/>
      <c r="B25" s="4" t="s">
        <v>21</v>
      </c>
      <c r="C25" s="13">
        <v>458</v>
      </c>
    </row>
    <row r="26" spans="1:3" ht="15" thickBot="1" x14ac:dyDescent="0.35">
      <c r="A26" s="63"/>
      <c r="B26" s="17" t="s">
        <v>26</v>
      </c>
      <c r="C26" s="23">
        <f>C25/C14*100</f>
        <v>41.335740072202164</v>
      </c>
    </row>
    <row r="27" spans="1:3" ht="15" thickTop="1" x14ac:dyDescent="0.3">
      <c r="A27" s="63"/>
      <c r="B27" s="4" t="s">
        <v>29</v>
      </c>
      <c r="C27" s="13">
        <f>C19+C22+C25</f>
        <v>916</v>
      </c>
    </row>
    <row r="28" spans="1:3" x14ac:dyDescent="0.3">
      <c r="A28" s="63"/>
      <c r="B28" s="4" t="s">
        <v>26</v>
      </c>
      <c r="C28" s="22">
        <f>C27/C14*100</f>
        <v>82.671480144404327</v>
      </c>
    </row>
    <row r="29" spans="1:3" x14ac:dyDescent="0.3">
      <c r="A29" s="64" t="s">
        <v>30</v>
      </c>
      <c r="B29" s="3"/>
      <c r="C29" s="14"/>
    </row>
    <row r="30" spans="1:3" x14ac:dyDescent="0.3">
      <c r="A30" s="65" t="s">
        <v>14</v>
      </c>
      <c r="B30" s="74"/>
      <c r="C30" s="15">
        <f>C14-C27</f>
        <v>192</v>
      </c>
    </row>
    <row r="31" spans="1:3" x14ac:dyDescent="0.3">
      <c r="A31" s="66" t="s">
        <v>0</v>
      </c>
      <c r="B31" s="75"/>
      <c r="C31" s="21">
        <f>C30/C14*100</f>
        <v>17.328519855595665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"/>
  <sheetViews>
    <sheetView workbookViewId="0"/>
  </sheetViews>
  <sheetFormatPr defaultRowHeight="14.4" x14ac:dyDescent="0.3"/>
  <cols>
    <col min="1" max="1" width="34.109375" customWidth="1"/>
    <col min="2" max="2" width="14.88671875" customWidth="1"/>
    <col min="3" max="3" width="6.6640625" bestFit="1" customWidth="1"/>
  </cols>
  <sheetData>
    <row r="1" spans="1:3" ht="22.8" x14ac:dyDescent="0.3">
      <c r="A1" s="62" t="s">
        <v>52</v>
      </c>
      <c r="B1" s="62"/>
      <c r="C1" s="62"/>
    </row>
    <row r="2" spans="1:3" s="61" customFormat="1" x14ac:dyDescent="0.3">
      <c r="A2" s="32" t="s">
        <v>8</v>
      </c>
      <c r="B2" s="32" t="s">
        <v>1</v>
      </c>
      <c r="C2" s="32" t="s">
        <v>1</v>
      </c>
    </row>
    <row r="3" spans="1:3" x14ac:dyDescent="0.3">
      <c r="A3" s="46"/>
      <c r="B3" s="45" t="s">
        <v>9</v>
      </c>
      <c r="C3" s="32" t="s">
        <v>10</v>
      </c>
    </row>
    <row r="4" spans="1:3" x14ac:dyDescent="0.3">
      <c r="A4" s="53" t="s">
        <v>13</v>
      </c>
      <c r="B4" s="57">
        <v>5061</v>
      </c>
      <c r="C4" s="57">
        <v>19603</v>
      </c>
    </row>
    <row r="5" spans="1:3" x14ac:dyDescent="0.3">
      <c r="A5" s="54" t="s">
        <v>12</v>
      </c>
      <c r="B5" s="58"/>
      <c r="C5" s="58"/>
    </row>
    <row r="6" spans="1:3" x14ac:dyDescent="0.3">
      <c r="A6" s="55" t="s">
        <v>16</v>
      </c>
      <c r="B6" s="59">
        <v>4153</v>
      </c>
      <c r="C6" s="59">
        <v>12557</v>
      </c>
    </row>
    <row r="7" spans="1:3" x14ac:dyDescent="0.3">
      <c r="A7" s="55" t="s">
        <v>17</v>
      </c>
      <c r="B7" s="60">
        <v>82.1</v>
      </c>
      <c r="C7" s="60">
        <v>64.099999999999994</v>
      </c>
    </row>
    <row r="8" spans="1:3" x14ac:dyDescent="0.3">
      <c r="A8" s="54" t="s">
        <v>11</v>
      </c>
      <c r="B8" s="58"/>
      <c r="C8" s="58"/>
    </row>
    <row r="9" spans="1:3" x14ac:dyDescent="0.3">
      <c r="A9" s="55" t="s">
        <v>16</v>
      </c>
      <c r="B9" s="59">
        <v>3964</v>
      </c>
      <c r="C9" s="59">
        <v>12449</v>
      </c>
    </row>
    <row r="10" spans="1:3" x14ac:dyDescent="0.3">
      <c r="A10" s="56" t="s">
        <v>17</v>
      </c>
      <c r="B10" s="51">
        <v>78.3</v>
      </c>
      <c r="C10" s="51">
        <v>63.5</v>
      </c>
    </row>
    <row r="11" spans="1:3" x14ac:dyDescent="0.3">
      <c r="A11" s="2"/>
      <c r="B11" s="2"/>
      <c r="C11" s="18"/>
    </row>
    <row r="12" spans="1:3" s="61" customFormat="1" x14ac:dyDescent="0.3">
      <c r="A12" s="28" t="s">
        <v>15</v>
      </c>
      <c r="B12" s="29"/>
      <c r="C12" s="30"/>
    </row>
    <row r="13" spans="1:3" x14ac:dyDescent="0.3">
      <c r="A13" s="65" t="s">
        <v>20</v>
      </c>
      <c r="B13" s="74"/>
      <c r="C13" s="12"/>
    </row>
    <row r="14" spans="1:3" x14ac:dyDescent="0.3">
      <c r="A14" s="65" t="s">
        <v>21</v>
      </c>
      <c r="B14" s="74"/>
      <c r="C14" s="13">
        <v>973</v>
      </c>
    </row>
    <row r="15" spans="1:3" x14ac:dyDescent="0.3">
      <c r="A15" s="64" t="s">
        <v>22</v>
      </c>
      <c r="B15" s="3"/>
      <c r="C15" s="14"/>
    </row>
    <row r="16" spans="1:3" x14ac:dyDescent="0.3">
      <c r="A16" s="65" t="s">
        <v>23</v>
      </c>
      <c r="B16" s="74"/>
      <c r="C16" s="15">
        <v>635</v>
      </c>
    </row>
    <row r="17" spans="1:3" x14ac:dyDescent="0.3">
      <c r="A17" s="66" t="s">
        <v>0</v>
      </c>
      <c r="B17" s="75"/>
      <c r="C17" s="16">
        <f>C16/C14*100</f>
        <v>65.262076053442968</v>
      </c>
    </row>
    <row r="18" spans="1:3" ht="22.95" customHeight="1" x14ac:dyDescent="0.3">
      <c r="A18" s="65" t="s">
        <v>24</v>
      </c>
      <c r="B18" s="7" t="s">
        <v>25</v>
      </c>
      <c r="C18" s="14"/>
    </row>
    <row r="19" spans="1:3" x14ac:dyDescent="0.3">
      <c r="A19" s="63"/>
      <c r="B19" s="4" t="s">
        <v>21</v>
      </c>
      <c r="C19" s="13">
        <v>508</v>
      </c>
    </row>
    <row r="20" spans="1:3" x14ac:dyDescent="0.3">
      <c r="A20" s="63"/>
      <c r="B20" s="5" t="s">
        <v>26</v>
      </c>
      <c r="C20" s="21">
        <f>C19/C14*100</f>
        <v>52.209660842754367</v>
      </c>
    </row>
    <row r="21" spans="1:3" x14ac:dyDescent="0.3">
      <c r="A21" s="65" t="s">
        <v>24</v>
      </c>
      <c r="B21" s="7" t="s">
        <v>27</v>
      </c>
      <c r="C21" s="14"/>
    </row>
    <row r="22" spans="1:3" x14ac:dyDescent="0.3">
      <c r="A22" s="63"/>
      <c r="B22" s="4" t="s">
        <v>21</v>
      </c>
      <c r="C22" s="13">
        <v>49</v>
      </c>
    </row>
    <row r="23" spans="1:3" x14ac:dyDescent="0.3">
      <c r="A23" s="63"/>
      <c r="B23" s="5" t="s">
        <v>26</v>
      </c>
      <c r="C23" s="21">
        <f>C22/C14*100</f>
        <v>5.0359712230215825</v>
      </c>
    </row>
    <row r="24" spans="1:3" ht="22.8" x14ac:dyDescent="0.3">
      <c r="A24" s="65" t="s">
        <v>24</v>
      </c>
      <c r="B24" s="7" t="s">
        <v>28</v>
      </c>
      <c r="C24" s="14"/>
    </row>
    <row r="25" spans="1:3" x14ac:dyDescent="0.3">
      <c r="A25" s="63"/>
      <c r="B25" s="4" t="s">
        <v>21</v>
      </c>
      <c r="C25" s="13">
        <v>319</v>
      </c>
    </row>
    <row r="26" spans="1:3" ht="15" thickBot="1" x14ac:dyDescent="0.35">
      <c r="A26" s="63"/>
      <c r="B26" s="17" t="s">
        <v>26</v>
      </c>
      <c r="C26" s="23">
        <f>C25/C14*100</f>
        <v>32.785200411099694</v>
      </c>
    </row>
    <row r="27" spans="1:3" ht="15" thickTop="1" x14ac:dyDescent="0.3">
      <c r="A27" s="63"/>
      <c r="B27" s="4" t="s">
        <v>29</v>
      </c>
      <c r="C27" s="13">
        <f>C19+C22+C25</f>
        <v>876</v>
      </c>
    </row>
    <row r="28" spans="1:3" x14ac:dyDescent="0.3">
      <c r="A28" s="63"/>
      <c r="B28" s="4" t="s">
        <v>26</v>
      </c>
      <c r="C28" s="22">
        <f>C27/C14*100</f>
        <v>90.030832476875645</v>
      </c>
    </row>
    <row r="29" spans="1:3" x14ac:dyDescent="0.3">
      <c r="A29" s="64" t="s">
        <v>30</v>
      </c>
      <c r="B29" s="3"/>
      <c r="C29" s="14"/>
    </row>
    <row r="30" spans="1:3" x14ac:dyDescent="0.3">
      <c r="A30" s="65" t="s">
        <v>14</v>
      </c>
      <c r="B30" s="74"/>
      <c r="C30" s="15">
        <f>C14-C27</f>
        <v>97</v>
      </c>
    </row>
    <row r="31" spans="1:3" x14ac:dyDescent="0.3">
      <c r="A31" s="66" t="s">
        <v>0</v>
      </c>
      <c r="B31" s="75"/>
      <c r="C31" s="21">
        <f>C30/C14*100</f>
        <v>9.9691675231243568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1"/>
  <sheetViews>
    <sheetView workbookViewId="0"/>
  </sheetViews>
  <sheetFormatPr defaultRowHeight="14.4" x14ac:dyDescent="0.3"/>
  <cols>
    <col min="1" max="1" width="34.33203125" customWidth="1"/>
    <col min="2" max="2" width="14.6640625" customWidth="1"/>
    <col min="3" max="3" width="6.6640625" bestFit="1" customWidth="1"/>
  </cols>
  <sheetData>
    <row r="1" spans="1:3" ht="22.8" x14ac:dyDescent="0.3">
      <c r="A1" s="62" t="s">
        <v>53</v>
      </c>
      <c r="B1" s="62"/>
      <c r="C1" s="62"/>
    </row>
    <row r="2" spans="1:3" s="61" customFormat="1" x14ac:dyDescent="0.3">
      <c r="A2" s="32" t="s">
        <v>8</v>
      </c>
      <c r="B2" s="32" t="s">
        <v>1</v>
      </c>
      <c r="C2" s="32" t="s">
        <v>1</v>
      </c>
    </row>
    <row r="3" spans="1:3" x14ac:dyDescent="0.3">
      <c r="A3" s="46"/>
      <c r="B3" s="45" t="s">
        <v>9</v>
      </c>
      <c r="C3" s="32" t="s">
        <v>10</v>
      </c>
    </row>
    <row r="4" spans="1:3" x14ac:dyDescent="0.3">
      <c r="A4" s="53" t="s">
        <v>13</v>
      </c>
      <c r="B4" s="57">
        <v>3882</v>
      </c>
      <c r="C4" s="57">
        <v>13471</v>
      </c>
    </row>
    <row r="5" spans="1:3" x14ac:dyDescent="0.3">
      <c r="A5" s="54" t="s">
        <v>12</v>
      </c>
      <c r="B5" s="58"/>
      <c r="C5" s="58"/>
    </row>
    <row r="6" spans="1:3" x14ac:dyDescent="0.3">
      <c r="A6" s="55" t="s">
        <v>16</v>
      </c>
      <c r="B6" s="59">
        <v>3457</v>
      </c>
      <c r="C6" s="59">
        <v>10293</v>
      </c>
    </row>
    <row r="7" spans="1:3" x14ac:dyDescent="0.3">
      <c r="A7" s="55" t="s">
        <v>17</v>
      </c>
      <c r="B7" s="60">
        <v>89.1</v>
      </c>
      <c r="C7" s="60">
        <v>76.400000000000006</v>
      </c>
    </row>
    <row r="8" spans="1:3" x14ac:dyDescent="0.3">
      <c r="A8" s="54" t="s">
        <v>11</v>
      </c>
      <c r="B8" s="58"/>
      <c r="C8" s="58"/>
    </row>
    <row r="9" spans="1:3" x14ac:dyDescent="0.3">
      <c r="A9" s="55" t="s">
        <v>16</v>
      </c>
      <c r="B9" s="59">
        <v>3331</v>
      </c>
      <c r="C9" s="59">
        <v>10249</v>
      </c>
    </row>
    <row r="10" spans="1:3" x14ac:dyDescent="0.3">
      <c r="A10" s="56" t="s">
        <v>17</v>
      </c>
      <c r="B10" s="51">
        <v>85.8</v>
      </c>
      <c r="C10" s="51">
        <v>76.099999999999994</v>
      </c>
    </row>
    <row r="11" spans="1:3" x14ac:dyDescent="0.3">
      <c r="A11" s="2"/>
      <c r="B11" s="2"/>
      <c r="C11" s="18"/>
    </row>
    <row r="12" spans="1:3" s="61" customFormat="1" x14ac:dyDescent="0.3">
      <c r="A12" s="28" t="s">
        <v>15</v>
      </c>
      <c r="B12" s="29"/>
      <c r="C12" s="30"/>
    </row>
    <row r="13" spans="1:3" x14ac:dyDescent="0.3">
      <c r="A13" s="65" t="s">
        <v>20</v>
      </c>
      <c r="B13" s="74"/>
      <c r="C13" s="12"/>
    </row>
    <row r="14" spans="1:3" x14ac:dyDescent="0.3">
      <c r="A14" s="65" t="s">
        <v>21</v>
      </c>
      <c r="B14" s="74"/>
      <c r="C14" s="13">
        <v>407</v>
      </c>
    </row>
    <row r="15" spans="1:3" x14ac:dyDescent="0.3">
      <c r="A15" s="64" t="s">
        <v>22</v>
      </c>
      <c r="B15" s="3"/>
      <c r="C15" s="14"/>
    </row>
    <row r="16" spans="1:3" x14ac:dyDescent="0.3">
      <c r="A16" s="65" t="s">
        <v>23</v>
      </c>
      <c r="B16" s="74"/>
      <c r="C16" s="15">
        <v>251</v>
      </c>
    </row>
    <row r="17" spans="1:3" x14ac:dyDescent="0.3">
      <c r="A17" s="66" t="s">
        <v>0</v>
      </c>
      <c r="B17" s="75"/>
      <c r="C17" s="16">
        <f>C16/C14*100</f>
        <v>61.670761670761678</v>
      </c>
    </row>
    <row r="18" spans="1:3" ht="28.5" customHeight="1" x14ac:dyDescent="0.3">
      <c r="A18" s="65" t="s">
        <v>24</v>
      </c>
      <c r="B18" s="7" t="s">
        <v>25</v>
      </c>
      <c r="C18" s="14"/>
    </row>
    <row r="19" spans="1:3" ht="15.75" customHeight="1" x14ac:dyDescent="0.3">
      <c r="A19" s="63"/>
      <c r="B19" s="4" t="s">
        <v>21</v>
      </c>
      <c r="C19" s="13">
        <v>222</v>
      </c>
    </row>
    <row r="20" spans="1:3" ht="14.25" customHeight="1" x14ac:dyDescent="0.3">
      <c r="A20" s="63"/>
      <c r="B20" s="5" t="s">
        <v>26</v>
      </c>
      <c r="C20" s="21">
        <f>C19/C14*100</f>
        <v>54.54545454545454</v>
      </c>
    </row>
    <row r="21" spans="1:3" x14ac:dyDescent="0.3">
      <c r="A21" s="65" t="s">
        <v>24</v>
      </c>
      <c r="B21" s="7" t="s">
        <v>27</v>
      </c>
      <c r="C21" s="14"/>
    </row>
    <row r="22" spans="1:3" ht="15.75" customHeight="1" x14ac:dyDescent="0.3">
      <c r="A22" s="63"/>
      <c r="B22" s="4" t="s">
        <v>21</v>
      </c>
      <c r="C22" s="13">
        <v>11</v>
      </c>
    </row>
    <row r="23" spans="1:3" ht="15" customHeight="1" x14ac:dyDescent="0.3">
      <c r="A23" s="63"/>
      <c r="B23" s="5" t="s">
        <v>26</v>
      </c>
      <c r="C23" s="21">
        <f>C22/C14*100</f>
        <v>2.7027027027027026</v>
      </c>
    </row>
    <row r="24" spans="1:3" ht="27.75" customHeight="1" x14ac:dyDescent="0.3">
      <c r="A24" s="65" t="s">
        <v>24</v>
      </c>
      <c r="B24" s="7" t="s">
        <v>28</v>
      </c>
      <c r="C24" s="14"/>
    </row>
    <row r="25" spans="1:3" ht="16.5" customHeight="1" x14ac:dyDescent="0.3">
      <c r="A25" s="63"/>
      <c r="B25" s="4" t="s">
        <v>21</v>
      </c>
      <c r="C25" s="13">
        <v>133</v>
      </c>
    </row>
    <row r="26" spans="1:3" ht="16.5" customHeight="1" thickBot="1" x14ac:dyDescent="0.35">
      <c r="A26" s="63"/>
      <c r="B26" s="17" t="s">
        <v>26</v>
      </c>
      <c r="C26" s="23">
        <f>C25/C14*100</f>
        <v>32.678132678132677</v>
      </c>
    </row>
    <row r="27" spans="1:3" ht="15.75" customHeight="1" thickTop="1" x14ac:dyDescent="0.3">
      <c r="A27" s="63"/>
      <c r="B27" s="4" t="s">
        <v>29</v>
      </c>
      <c r="C27" s="13">
        <f>C19+C22+C25</f>
        <v>366</v>
      </c>
    </row>
    <row r="28" spans="1:3" ht="13.5" customHeight="1" x14ac:dyDescent="0.3">
      <c r="A28" s="63"/>
      <c r="B28" s="4" t="s">
        <v>26</v>
      </c>
      <c r="C28" s="22">
        <f>C27/C14*100</f>
        <v>89.926289926289925</v>
      </c>
    </row>
    <row r="29" spans="1:3" x14ac:dyDescent="0.3">
      <c r="A29" s="64" t="s">
        <v>30</v>
      </c>
      <c r="B29" s="3"/>
      <c r="C29" s="14"/>
    </row>
    <row r="30" spans="1:3" x14ac:dyDescent="0.3">
      <c r="A30" s="65" t="s">
        <v>14</v>
      </c>
      <c r="B30" s="74"/>
      <c r="C30" s="15">
        <f>C14-C27</f>
        <v>41</v>
      </c>
    </row>
    <row r="31" spans="1:3" x14ac:dyDescent="0.3">
      <c r="A31" s="66" t="s">
        <v>0</v>
      </c>
      <c r="B31" s="75"/>
      <c r="C31" s="21">
        <f>C30/C14*100</f>
        <v>10.073710073710075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31"/>
  <sheetViews>
    <sheetView workbookViewId="0"/>
  </sheetViews>
  <sheetFormatPr defaultRowHeight="14.4" x14ac:dyDescent="0.3"/>
  <cols>
    <col min="1" max="1" width="34.88671875" customWidth="1"/>
    <col min="2" max="2" width="16.33203125" customWidth="1"/>
    <col min="3" max="3" width="6.6640625" bestFit="1" customWidth="1"/>
  </cols>
  <sheetData>
    <row r="1" spans="1:3" ht="22.8" x14ac:dyDescent="0.3">
      <c r="A1" s="62" t="s">
        <v>54</v>
      </c>
      <c r="B1" s="62"/>
      <c r="C1" s="62"/>
    </row>
    <row r="2" spans="1:3" s="61" customFormat="1" x14ac:dyDescent="0.3">
      <c r="A2" s="32" t="s">
        <v>8</v>
      </c>
      <c r="B2" s="32" t="s">
        <v>1</v>
      </c>
      <c r="C2" s="32" t="s">
        <v>1</v>
      </c>
    </row>
    <row r="3" spans="1:3" x14ac:dyDescent="0.3">
      <c r="A3" s="46"/>
      <c r="B3" s="45" t="s">
        <v>9</v>
      </c>
      <c r="C3" s="32" t="s">
        <v>10</v>
      </c>
    </row>
    <row r="4" spans="1:3" x14ac:dyDescent="0.3">
      <c r="A4" s="53" t="s">
        <v>13</v>
      </c>
      <c r="B4" s="57">
        <v>3883</v>
      </c>
      <c r="C4" s="57">
        <v>13060</v>
      </c>
    </row>
    <row r="5" spans="1:3" x14ac:dyDescent="0.3">
      <c r="A5" s="54" t="s">
        <v>12</v>
      </c>
      <c r="B5" s="58"/>
      <c r="C5" s="58"/>
    </row>
    <row r="6" spans="1:3" x14ac:dyDescent="0.3">
      <c r="A6" s="55" t="s">
        <v>16</v>
      </c>
      <c r="B6" s="59">
        <v>3568</v>
      </c>
      <c r="C6" s="59">
        <v>10541</v>
      </c>
    </row>
    <row r="7" spans="1:3" x14ac:dyDescent="0.3">
      <c r="A7" s="55" t="s">
        <v>17</v>
      </c>
      <c r="B7" s="60">
        <v>91.9</v>
      </c>
      <c r="C7" s="60">
        <v>80.7</v>
      </c>
    </row>
    <row r="8" spans="1:3" x14ac:dyDescent="0.3">
      <c r="A8" s="54" t="s">
        <v>11</v>
      </c>
      <c r="B8" s="58"/>
      <c r="C8" s="58"/>
    </row>
    <row r="9" spans="1:3" x14ac:dyDescent="0.3">
      <c r="A9" s="55" t="s">
        <v>16</v>
      </c>
      <c r="B9" s="59">
        <v>3392</v>
      </c>
      <c r="C9" s="59">
        <v>10499</v>
      </c>
    </row>
    <row r="10" spans="1:3" x14ac:dyDescent="0.3">
      <c r="A10" s="56" t="s">
        <v>17</v>
      </c>
      <c r="B10" s="51">
        <v>87.4</v>
      </c>
      <c r="C10" s="51">
        <v>80.400000000000006</v>
      </c>
    </row>
    <row r="11" spans="1:3" x14ac:dyDescent="0.3">
      <c r="A11" s="2"/>
      <c r="B11" s="2"/>
      <c r="C11" s="18"/>
    </row>
    <row r="12" spans="1:3" s="61" customFormat="1" x14ac:dyDescent="0.3">
      <c r="A12" s="28" t="s">
        <v>15</v>
      </c>
      <c r="B12" s="29"/>
      <c r="C12" s="30"/>
    </row>
    <row r="13" spans="1:3" x14ac:dyDescent="0.3">
      <c r="A13" s="65" t="s">
        <v>20</v>
      </c>
      <c r="B13" s="74"/>
      <c r="C13" s="12"/>
    </row>
    <row r="14" spans="1:3" x14ac:dyDescent="0.3">
      <c r="A14" s="65" t="s">
        <v>21</v>
      </c>
      <c r="B14" s="74"/>
      <c r="C14" s="13">
        <v>648</v>
      </c>
    </row>
    <row r="15" spans="1:3" x14ac:dyDescent="0.3">
      <c r="A15" s="64" t="s">
        <v>22</v>
      </c>
      <c r="B15" s="3"/>
      <c r="C15" s="14"/>
    </row>
    <row r="16" spans="1:3" x14ac:dyDescent="0.3">
      <c r="A16" s="65" t="s">
        <v>23</v>
      </c>
      <c r="B16" s="74"/>
      <c r="C16" s="15">
        <v>426</v>
      </c>
    </row>
    <row r="17" spans="1:3" x14ac:dyDescent="0.3">
      <c r="A17" s="66" t="s">
        <v>0</v>
      </c>
      <c r="B17" s="75"/>
      <c r="C17" s="16">
        <f>C16/C14*100</f>
        <v>65.740740740740748</v>
      </c>
    </row>
    <row r="18" spans="1:3" ht="22.95" customHeight="1" x14ac:dyDescent="0.3">
      <c r="A18" s="65" t="s">
        <v>24</v>
      </c>
      <c r="B18" s="7" t="s">
        <v>25</v>
      </c>
      <c r="C18" s="14"/>
    </row>
    <row r="19" spans="1:3" x14ac:dyDescent="0.3">
      <c r="A19" s="63"/>
      <c r="B19" s="4" t="s">
        <v>21</v>
      </c>
      <c r="C19" s="13">
        <v>393</v>
      </c>
    </row>
    <row r="20" spans="1:3" x14ac:dyDescent="0.3">
      <c r="A20" s="63"/>
      <c r="B20" s="5" t="s">
        <v>26</v>
      </c>
      <c r="C20" s="21">
        <f>C19/C14*100</f>
        <v>60.648148148148152</v>
      </c>
    </row>
    <row r="21" spans="1:3" x14ac:dyDescent="0.3">
      <c r="A21" s="65" t="s">
        <v>24</v>
      </c>
      <c r="B21" s="7" t="s">
        <v>27</v>
      </c>
      <c r="C21" s="14"/>
    </row>
    <row r="22" spans="1:3" x14ac:dyDescent="0.3">
      <c r="A22" s="63"/>
      <c r="B22" s="4" t="s">
        <v>21</v>
      </c>
      <c r="C22" s="13">
        <v>36</v>
      </c>
    </row>
    <row r="23" spans="1:3" x14ac:dyDescent="0.3">
      <c r="A23" s="63"/>
      <c r="B23" s="5" t="s">
        <v>26</v>
      </c>
      <c r="C23" s="21">
        <f>C22/C14*100</f>
        <v>5.5555555555555554</v>
      </c>
    </row>
    <row r="24" spans="1:3" ht="22.8" x14ac:dyDescent="0.3">
      <c r="A24" s="65" t="s">
        <v>24</v>
      </c>
      <c r="B24" s="7" t="s">
        <v>28</v>
      </c>
      <c r="C24" s="14"/>
    </row>
    <row r="25" spans="1:3" x14ac:dyDescent="0.3">
      <c r="A25" s="63"/>
      <c r="B25" s="4" t="s">
        <v>21</v>
      </c>
      <c r="C25" s="13">
        <v>163</v>
      </c>
    </row>
    <row r="26" spans="1:3" ht="15" thickBot="1" x14ac:dyDescent="0.35">
      <c r="A26" s="63"/>
      <c r="B26" s="17" t="s">
        <v>26</v>
      </c>
      <c r="C26" s="23">
        <f>C25/C14*100</f>
        <v>25.154320987654323</v>
      </c>
    </row>
    <row r="27" spans="1:3" ht="15" thickTop="1" x14ac:dyDescent="0.3">
      <c r="A27" s="63"/>
      <c r="B27" s="4" t="s">
        <v>29</v>
      </c>
      <c r="C27" s="13">
        <f>C19+C22+C25</f>
        <v>592</v>
      </c>
    </row>
    <row r="28" spans="1:3" x14ac:dyDescent="0.3">
      <c r="A28" s="63"/>
      <c r="B28" s="4" t="s">
        <v>26</v>
      </c>
      <c r="C28" s="22">
        <f>C27/C14*100</f>
        <v>91.358024691358025</v>
      </c>
    </row>
    <row r="29" spans="1:3" x14ac:dyDescent="0.3">
      <c r="A29" s="64" t="s">
        <v>30</v>
      </c>
      <c r="B29" s="3"/>
      <c r="C29" s="14"/>
    </row>
    <row r="30" spans="1:3" x14ac:dyDescent="0.3">
      <c r="A30" s="65" t="s">
        <v>14</v>
      </c>
      <c r="B30" s="74"/>
      <c r="C30" s="15">
        <f>C14-C27</f>
        <v>56</v>
      </c>
    </row>
    <row r="31" spans="1:3" x14ac:dyDescent="0.3">
      <c r="A31" s="66" t="s">
        <v>0</v>
      </c>
      <c r="B31" s="75"/>
      <c r="C31" s="21">
        <f>C30/C14*100</f>
        <v>8.6419753086419746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/>
  </sheetViews>
  <sheetFormatPr defaultRowHeight="14.4" x14ac:dyDescent="0.3"/>
  <cols>
    <col min="1" max="1" width="33.44140625" customWidth="1"/>
    <col min="2" max="2" width="14.33203125" customWidth="1"/>
    <col min="4" max="4" width="16.109375" bestFit="1" customWidth="1"/>
  </cols>
  <sheetData>
    <row r="1" spans="1:9" ht="34.200000000000003" x14ac:dyDescent="0.3">
      <c r="A1" s="62" t="s">
        <v>33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18024</v>
      </c>
      <c r="C4" s="57">
        <v>64506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16126</v>
      </c>
      <c r="C6" s="59">
        <v>48049</v>
      </c>
      <c r="D6" s="8"/>
      <c r="E6" s="20"/>
    </row>
    <row r="7" spans="1:9" x14ac:dyDescent="0.3">
      <c r="A7" s="55" t="s">
        <v>17</v>
      </c>
      <c r="B7" s="60">
        <v>89.5</v>
      </c>
      <c r="C7" s="60">
        <v>74.5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15465</v>
      </c>
      <c r="C9" s="59">
        <v>47738</v>
      </c>
      <c r="D9" s="8"/>
      <c r="E9" s="19"/>
    </row>
    <row r="10" spans="1:9" x14ac:dyDescent="0.3">
      <c r="A10" s="56" t="s">
        <v>17</v>
      </c>
      <c r="B10" s="51">
        <v>85.8</v>
      </c>
      <c r="C10" s="76">
        <v>74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5568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3279</v>
      </c>
      <c r="D16" s="8"/>
      <c r="E16" s="20"/>
    </row>
    <row r="17" spans="1:5" x14ac:dyDescent="0.3">
      <c r="A17" s="66" t="s">
        <v>0</v>
      </c>
      <c r="B17" s="75"/>
      <c r="C17" s="16">
        <f>C16/C14*100</f>
        <v>58.890086206896555</v>
      </c>
      <c r="D17" s="2"/>
      <c r="E17" s="8"/>
    </row>
    <row r="18" spans="1:5" ht="22.95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2683</v>
      </c>
      <c r="D19" s="8"/>
      <c r="E19" s="20"/>
    </row>
    <row r="20" spans="1:5" x14ac:dyDescent="0.3">
      <c r="A20" s="63"/>
      <c r="B20" s="5" t="s">
        <v>26</v>
      </c>
      <c r="C20" s="21">
        <f>C19/C14*100</f>
        <v>48.186063218390807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150</v>
      </c>
    </row>
    <row r="23" spans="1:5" x14ac:dyDescent="0.3">
      <c r="A23" s="63"/>
      <c r="B23" s="5" t="s">
        <v>26</v>
      </c>
      <c r="C23" s="21">
        <f>C22/C14*100</f>
        <v>2.693965517241379</v>
      </c>
    </row>
    <row r="24" spans="1:5" ht="22.8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1954</v>
      </c>
    </row>
    <row r="26" spans="1:5" ht="15" thickBot="1" x14ac:dyDescent="0.35">
      <c r="A26" s="63"/>
      <c r="B26" s="17" t="s">
        <v>26</v>
      </c>
      <c r="C26" s="23">
        <f>C25/C14*100</f>
        <v>35.093390804597703</v>
      </c>
    </row>
    <row r="27" spans="1:5" ht="15" thickTop="1" x14ac:dyDescent="0.3">
      <c r="A27" s="63"/>
      <c r="B27" s="4" t="s">
        <v>29</v>
      </c>
      <c r="C27" s="13">
        <f>C19+C22+C25</f>
        <v>4787</v>
      </c>
    </row>
    <row r="28" spans="1:5" x14ac:dyDescent="0.3">
      <c r="A28" s="63"/>
      <c r="B28" s="4" t="s">
        <v>26</v>
      </c>
      <c r="C28" s="22">
        <f>C27/C14*100</f>
        <v>85.973419540229884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781</v>
      </c>
    </row>
    <row r="31" spans="1:5" x14ac:dyDescent="0.3">
      <c r="A31" s="66" t="s">
        <v>0</v>
      </c>
      <c r="B31" s="75"/>
      <c r="C31" s="16">
        <f>C30/C14*100</f>
        <v>14.026580459770116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workbookViewId="0"/>
  </sheetViews>
  <sheetFormatPr defaultColWidth="31.33203125" defaultRowHeight="14.4" x14ac:dyDescent="0.3"/>
  <cols>
    <col min="1" max="1" width="33.5546875" customWidth="1"/>
    <col min="2" max="2" width="20.88671875" bestFit="1" customWidth="1"/>
    <col min="3" max="3" width="8.5546875" customWidth="1"/>
  </cols>
  <sheetData>
    <row r="1" spans="1:9" ht="34.200000000000003" x14ac:dyDescent="0.3">
      <c r="A1" s="62" t="s">
        <v>34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25651</v>
      </c>
      <c r="C4" s="57">
        <v>103312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21830</v>
      </c>
      <c r="C6" s="59">
        <v>74285</v>
      </c>
      <c r="D6" s="8"/>
      <c r="E6" s="20"/>
    </row>
    <row r="7" spans="1:9" x14ac:dyDescent="0.3">
      <c r="A7" s="55" t="s">
        <v>17</v>
      </c>
      <c r="B7" s="60">
        <v>85.1</v>
      </c>
      <c r="C7" s="60">
        <v>71.900000000000006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20966</v>
      </c>
      <c r="C9" s="59">
        <v>73839</v>
      </c>
      <c r="D9" s="8"/>
      <c r="E9" s="19"/>
    </row>
    <row r="10" spans="1:9" x14ac:dyDescent="0.3">
      <c r="A10" s="56" t="s">
        <v>17</v>
      </c>
      <c r="B10" s="51">
        <v>81.7</v>
      </c>
      <c r="C10" s="51">
        <v>71.5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7342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4426</v>
      </c>
      <c r="D16" s="8"/>
      <c r="E16" s="20"/>
    </row>
    <row r="17" spans="1:5" x14ac:dyDescent="0.3">
      <c r="A17" s="66" t="s">
        <v>0</v>
      </c>
      <c r="B17" s="75"/>
      <c r="C17" s="16">
        <f>C16/C14*100</f>
        <v>60.283301552710434</v>
      </c>
      <c r="D17" s="2"/>
      <c r="E17" s="8"/>
    </row>
    <row r="18" spans="1:5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4001</v>
      </c>
      <c r="D19" s="8"/>
      <c r="E19" s="20"/>
    </row>
    <row r="20" spans="1:5" x14ac:dyDescent="0.3">
      <c r="A20" s="63"/>
      <c r="B20" s="5" t="s">
        <v>26</v>
      </c>
      <c r="C20" s="21">
        <f>C19/C14*100</f>
        <v>54.49468809588668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203</v>
      </c>
    </row>
    <row r="23" spans="1:5" x14ac:dyDescent="0.3">
      <c r="A23" s="63"/>
      <c r="B23" s="5" t="s">
        <v>26</v>
      </c>
      <c r="C23" s="21">
        <f>C22/C14*100</f>
        <v>2.7649141923181695</v>
      </c>
    </row>
    <row r="24" spans="1:5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2503</v>
      </c>
    </row>
    <row r="26" spans="1:5" ht="15" thickBot="1" x14ac:dyDescent="0.35">
      <c r="A26" s="63"/>
      <c r="B26" s="17" t="s">
        <v>26</v>
      </c>
      <c r="C26" s="23">
        <f>C25/C14*100</f>
        <v>34.091528193952605</v>
      </c>
    </row>
    <row r="27" spans="1:5" ht="15" thickTop="1" x14ac:dyDescent="0.3">
      <c r="A27" s="63"/>
      <c r="B27" s="4" t="s">
        <v>29</v>
      </c>
      <c r="C27" s="13">
        <f>C19+C22+C25</f>
        <v>6707</v>
      </c>
    </row>
    <row r="28" spans="1:5" x14ac:dyDescent="0.3">
      <c r="A28" s="63"/>
      <c r="B28" s="4" t="s">
        <v>26</v>
      </c>
      <c r="C28" s="22">
        <f>C27/C14*100</f>
        <v>91.351130482157444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635</v>
      </c>
    </row>
    <row r="31" spans="1:5" x14ac:dyDescent="0.3">
      <c r="A31" s="66" t="s">
        <v>0</v>
      </c>
      <c r="B31" s="75"/>
      <c r="C31" s="16">
        <f>C30/C14*100</f>
        <v>8.6488695178425505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"/>
  <sheetViews>
    <sheetView workbookViewId="0"/>
  </sheetViews>
  <sheetFormatPr defaultColWidth="31.6640625" defaultRowHeight="14.4" x14ac:dyDescent="0.3"/>
  <cols>
    <col min="1" max="1" width="33.33203125" customWidth="1"/>
    <col min="2" max="2" width="20.88671875" bestFit="1" customWidth="1"/>
    <col min="3" max="3" width="8.109375" customWidth="1"/>
  </cols>
  <sheetData>
    <row r="1" spans="1:9" ht="34.200000000000003" x14ac:dyDescent="0.3">
      <c r="A1" s="62" t="s">
        <v>35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8584</v>
      </c>
      <c r="C4" s="57">
        <v>28206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8055</v>
      </c>
      <c r="C6" s="59">
        <v>22798</v>
      </c>
      <c r="D6" s="8"/>
      <c r="E6" s="20"/>
    </row>
    <row r="7" spans="1:9" x14ac:dyDescent="0.3">
      <c r="A7" s="55" t="s">
        <v>17</v>
      </c>
      <c r="B7" s="60">
        <v>93.8</v>
      </c>
      <c r="C7" s="60">
        <v>80.8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7772</v>
      </c>
      <c r="C9" s="59">
        <v>22709</v>
      </c>
      <c r="D9" s="8"/>
      <c r="E9" s="19"/>
    </row>
    <row r="10" spans="1:9" x14ac:dyDescent="0.3">
      <c r="A10" s="56" t="s">
        <v>17</v>
      </c>
      <c r="B10" s="51">
        <v>90.5</v>
      </c>
      <c r="C10" s="51">
        <v>80.5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2285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1816</v>
      </c>
      <c r="D16" s="8"/>
      <c r="E16" s="20"/>
    </row>
    <row r="17" spans="1:5" x14ac:dyDescent="0.3">
      <c r="A17" s="66" t="s">
        <v>0</v>
      </c>
      <c r="B17" s="75"/>
      <c r="C17" s="16">
        <f>C16/C14*100</f>
        <v>79.47483588621445</v>
      </c>
      <c r="D17" s="2"/>
      <c r="E17" s="8"/>
    </row>
    <row r="18" spans="1:5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1721</v>
      </c>
      <c r="D19" s="8"/>
      <c r="E19" s="20"/>
    </row>
    <row r="20" spans="1:5" x14ac:dyDescent="0.3">
      <c r="A20" s="63"/>
      <c r="B20" s="5" t="s">
        <v>26</v>
      </c>
      <c r="C20" s="21">
        <f>C19/C14*100</f>
        <v>75.317286652078778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123</v>
      </c>
    </row>
    <row r="23" spans="1:5" x14ac:dyDescent="0.3">
      <c r="A23" s="63"/>
      <c r="B23" s="5" t="s">
        <v>26</v>
      </c>
      <c r="C23" s="21">
        <f>C22/C14*100</f>
        <v>5.3829321663019698</v>
      </c>
    </row>
    <row r="24" spans="1:5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328</v>
      </c>
    </row>
    <row r="26" spans="1:5" ht="15" thickBot="1" x14ac:dyDescent="0.35">
      <c r="A26" s="63"/>
      <c r="B26" s="17" t="s">
        <v>26</v>
      </c>
      <c r="C26" s="23">
        <f>C25/C14*100</f>
        <v>14.354485776805252</v>
      </c>
    </row>
    <row r="27" spans="1:5" ht="15" thickTop="1" x14ac:dyDescent="0.3">
      <c r="A27" s="63"/>
      <c r="B27" s="4" t="s">
        <v>29</v>
      </c>
      <c r="C27" s="13">
        <f>C19+C22+C25</f>
        <v>2172</v>
      </c>
    </row>
    <row r="28" spans="1:5" x14ac:dyDescent="0.3">
      <c r="A28" s="63"/>
      <c r="B28" s="4" t="s">
        <v>26</v>
      </c>
      <c r="C28" s="22">
        <f>C27/C14*100</f>
        <v>95.054704595185996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113</v>
      </c>
    </row>
    <row r="31" spans="1:5" x14ac:dyDescent="0.3">
      <c r="A31" s="66" t="s">
        <v>0</v>
      </c>
      <c r="B31" s="75"/>
      <c r="C31" s="21">
        <f>C30/C14*100</f>
        <v>4.9452954048140043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workbookViewId="0"/>
  </sheetViews>
  <sheetFormatPr defaultRowHeight="14.4" x14ac:dyDescent="0.3"/>
  <cols>
    <col min="1" max="1" width="33.109375" customWidth="1"/>
    <col min="2" max="2" width="15.109375" customWidth="1"/>
    <col min="4" max="4" width="16.109375" bestFit="1" customWidth="1"/>
  </cols>
  <sheetData>
    <row r="1" spans="1:9" ht="22.8" x14ac:dyDescent="0.3">
      <c r="A1" s="62" t="s">
        <v>36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6583</v>
      </c>
      <c r="C4" s="57">
        <v>23181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5931</v>
      </c>
      <c r="C6" s="59">
        <v>16730</v>
      </c>
      <c r="D6" s="8"/>
      <c r="E6" s="20"/>
    </row>
    <row r="7" spans="1:9" x14ac:dyDescent="0.3">
      <c r="A7" s="55" t="s">
        <v>17</v>
      </c>
      <c r="B7" s="60">
        <v>90.1</v>
      </c>
      <c r="C7" s="60">
        <v>72.2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5642</v>
      </c>
      <c r="C9" s="59">
        <v>16633</v>
      </c>
      <c r="D9" s="8"/>
      <c r="E9" s="19"/>
    </row>
    <row r="10" spans="1:9" x14ac:dyDescent="0.3">
      <c r="A10" s="56" t="s">
        <v>17</v>
      </c>
      <c r="B10" s="51">
        <v>85.7</v>
      </c>
      <c r="C10" s="51">
        <v>71.8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1416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656</v>
      </c>
      <c r="D16" s="8"/>
      <c r="E16" s="20"/>
    </row>
    <row r="17" spans="1:5" x14ac:dyDescent="0.3">
      <c r="A17" s="66" t="s">
        <v>0</v>
      </c>
      <c r="B17" s="75"/>
      <c r="C17" s="16">
        <f>C16/C14*100</f>
        <v>46.327683615819211</v>
      </c>
      <c r="D17" s="2"/>
      <c r="E17" s="8"/>
    </row>
    <row r="18" spans="1:5" ht="22.95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526</v>
      </c>
      <c r="D19" s="8"/>
      <c r="E19" s="20"/>
    </row>
    <row r="20" spans="1:5" x14ac:dyDescent="0.3">
      <c r="A20" s="63"/>
      <c r="B20" s="5" t="s">
        <v>26</v>
      </c>
      <c r="C20" s="21">
        <f>C19/C14*100</f>
        <v>37.146892655367232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19</v>
      </c>
    </row>
    <row r="23" spans="1:5" x14ac:dyDescent="0.3">
      <c r="A23" s="63"/>
      <c r="B23" s="5" t="s">
        <v>26</v>
      </c>
      <c r="C23" s="21">
        <f>C22/C14*100</f>
        <v>1.3418079096045197</v>
      </c>
    </row>
    <row r="24" spans="1:5" ht="22.8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574</v>
      </c>
    </row>
    <row r="26" spans="1:5" ht="15" thickBot="1" x14ac:dyDescent="0.35">
      <c r="A26" s="63"/>
      <c r="B26" s="17" t="s">
        <v>26</v>
      </c>
      <c r="C26" s="23">
        <f>C25/C14*100</f>
        <v>40.536723163841806</v>
      </c>
    </row>
    <row r="27" spans="1:5" ht="15" thickTop="1" x14ac:dyDescent="0.3">
      <c r="A27" s="63"/>
      <c r="B27" s="4" t="s">
        <v>29</v>
      </c>
      <c r="C27" s="13">
        <f>C19+C22+C25</f>
        <v>1119</v>
      </c>
    </row>
    <row r="28" spans="1:5" x14ac:dyDescent="0.3">
      <c r="A28" s="63"/>
      <c r="B28" s="4" t="s">
        <v>26</v>
      </c>
      <c r="C28" s="22">
        <f>C27/C14*100</f>
        <v>79.025423728813564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297</v>
      </c>
    </row>
    <row r="31" spans="1:5" x14ac:dyDescent="0.3">
      <c r="A31" s="66" t="s">
        <v>0</v>
      </c>
      <c r="B31" s="75"/>
      <c r="C31" s="21">
        <f>C30/C14*100</f>
        <v>20.974576271186439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workbookViewId="0"/>
  </sheetViews>
  <sheetFormatPr defaultRowHeight="14.4" x14ac:dyDescent="0.3"/>
  <cols>
    <col min="1" max="1" width="33.33203125" customWidth="1"/>
    <col min="2" max="2" width="14.6640625" customWidth="1"/>
    <col min="4" max="4" width="16.109375" bestFit="1" customWidth="1"/>
  </cols>
  <sheetData>
    <row r="1" spans="1:9" ht="34.200000000000003" x14ac:dyDescent="0.3">
      <c r="A1" s="62" t="s">
        <v>37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7786</v>
      </c>
      <c r="C4" s="57">
        <v>32102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7105</v>
      </c>
      <c r="C6" s="59">
        <v>24280</v>
      </c>
      <c r="D6" s="8"/>
      <c r="E6" s="20"/>
    </row>
    <row r="7" spans="1:9" x14ac:dyDescent="0.3">
      <c r="A7" s="55" t="s">
        <v>17</v>
      </c>
      <c r="B7" s="60">
        <v>91.3</v>
      </c>
      <c r="C7" s="60">
        <v>75.599999999999994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6814</v>
      </c>
      <c r="C9" s="59">
        <v>24196</v>
      </c>
      <c r="D9" s="8"/>
      <c r="E9" s="19"/>
    </row>
    <row r="10" spans="1:9" x14ac:dyDescent="0.3">
      <c r="A10" s="56" t="s">
        <v>17</v>
      </c>
      <c r="B10" s="51">
        <v>87.5</v>
      </c>
      <c r="C10" s="51">
        <v>75.400000000000006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2765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2058</v>
      </c>
      <c r="D16" s="8"/>
      <c r="E16" s="20"/>
    </row>
    <row r="17" spans="1:5" x14ac:dyDescent="0.3">
      <c r="A17" s="66" t="s">
        <v>0</v>
      </c>
      <c r="B17" s="75"/>
      <c r="C17" s="16">
        <f>C16/C14*100</f>
        <v>74.430379746835442</v>
      </c>
      <c r="D17" s="2"/>
      <c r="E17" s="8"/>
    </row>
    <row r="18" spans="1:5" ht="22.95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1909</v>
      </c>
      <c r="D19" s="8"/>
      <c r="E19" s="20"/>
    </row>
    <row r="20" spans="1:5" x14ac:dyDescent="0.3">
      <c r="A20" s="63"/>
      <c r="B20" s="5" t="s">
        <v>26</v>
      </c>
      <c r="C20" s="21">
        <f>C19/C14*100</f>
        <v>69.041591320072342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127</v>
      </c>
    </row>
    <row r="23" spans="1:5" x14ac:dyDescent="0.3">
      <c r="A23" s="63"/>
      <c r="B23" s="5" t="s">
        <v>26</v>
      </c>
      <c r="C23" s="21">
        <f>C22/C14*100</f>
        <v>4.5931283905967453</v>
      </c>
    </row>
    <row r="24" spans="1:5" ht="22.8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570</v>
      </c>
    </row>
    <row r="26" spans="1:5" ht="15" thickBot="1" x14ac:dyDescent="0.35">
      <c r="A26" s="63"/>
      <c r="B26" s="17" t="s">
        <v>26</v>
      </c>
      <c r="C26" s="23">
        <f>C25/C14*100</f>
        <v>20.614828209764919</v>
      </c>
    </row>
    <row r="27" spans="1:5" ht="15" thickTop="1" x14ac:dyDescent="0.3">
      <c r="A27" s="63"/>
      <c r="B27" s="4" t="s">
        <v>29</v>
      </c>
      <c r="C27" s="13">
        <f>C19+C22+C25</f>
        <v>2606</v>
      </c>
    </row>
    <row r="28" spans="1:5" x14ac:dyDescent="0.3">
      <c r="A28" s="63"/>
      <c r="B28" s="4" t="s">
        <v>26</v>
      </c>
      <c r="C28" s="22">
        <f>C27/C14*100</f>
        <v>94.249547920433997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159</v>
      </c>
    </row>
    <row r="31" spans="1:5" x14ac:dyDescent="0.3">
      <c r="A31" s="66" t="s">
        <v>0</v>
      </c>
      <c r="B31" s="75"/>
      <c r="C31" s="21">
        <f>C30/C14*100</f>
        <v>5.7504520795660037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workbookViewId="0"/>
  </sheetViews>
  <sheetFormatPr defaultColWidth="32.33203125" defaultRowHeight="14.4" x14ac:dyDescent="0.3"/>
  <cols>
    <col min="1" max="1" width="34.109375" customWidth="1"/>
    <col min="2" max="2" width="20.88671875" bestFit="1" customWidth="1"/>
    <col min="3" max="3" width="8.6640625" customWidth="1"/>
  </cols>
  <sheetData>
    <row r="1" spans="1:9" ht="22.8" x14ac:dyDescent="0.3">
      <c r="A1" s="62" t="s">
        <v>38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6774</v>
      </c>
      <c r="C4" s="57">
        <v>22805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6050</v>
      </c>
      <c r="C6" s="59">
        <v>16755</v>
      </c>
      <c r="D6" s="8"/>
      <c r="E6" s="20"/>
    </row>
    <row r="7" spans="1:9" x14ac:dyDescent="0.3">
      <c r="A7" s="55" t="s">
        <v>17</v>
      </c>
      <c r="B7" s="60">
        <v>89.3</v>
      </c>
      <c r="C7" s="60">
        <v>73.5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5786</v>
      </c>
      <c r="C9" s="59">
        <v>16701</v>
      </c>
      <c r="D9" s="8"/>
      <c r="E9" s="19"/>
    </row>
    <row r="10" spans="1:9" x14ac:dyDescent="0.3">
      <c r="A10" s="56" t="s">
        <v>17</v>
      </c>
      <c r="B10" s="51">
        <v>85.4</v>
      </c>
      <c r="C10" s="51">
        <v>73.2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1739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1177</v>
      </c>
      <c r="D16" s="8"/>
      <c r="E16" s="20"/>
    </row>
    <row r="17" spans="1:5" x14ac:dyDescent="0.3">
      <c r="A17" s="66" t="s">
        <v>0</v>
      </c>
      <c r="B17" s="75"/>
      <c r="C17" s="16">
        <f>C16/C14*100</f>
        <v>67.682576193214487</v>
      </c>
      <c r="D17" s="2"/>
      <c r="E17" s="8"/>
    </row>
    <row r="18" spans="1:5" ht="22.95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951</v>
      </c>
      <c r="D19" s="8"/>
      <c r="E19" s="20"/>
    </row>
    <row r="20" spans="1:5" x14ac:dyDescent="0.3">
      <c r="A20" s="63"/>
      <c r="B20" s="5" t="s">
        <v>26</v>
      </c>
      <c r="C20" s="21">
        <f>C19/C14*100</f>
        <v>54.686601495112129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58</v>
      </c>
    </row>
    <row r="23" spans="1:5" x14ac:dyDescent="0.3">
      <c r="A23" s="63"/>
      <c r="B23" s="5" t="s">
        <v>26</v>
      </c>
      <c r="C23" s="21">
        <f>C22/C14*100</f>
        <v>3.3352501437607818</v>
      </c>
    </row>
    <row r="24" spans="1:5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579</v>
      </c>
    </row>
    <row r="26" spans="1:5" ht="15" thickBot="1" x14ac:dyDescent="0.35">
      <c r="A26" s="63"/>
      <c r="B26" s="17" t="s">
        <v>26</v>
      </c>
      <c r="C26" s="23">
        <f>C25/C14*100</f>
        <v>33.294997124784359</v>
      </c>
    </row>
    <row r="27" spans="1:5" ht="15" thickTop="1" x14ac:dyDescent="0.3">
      <c r="A27" s="63"/>
      <c r="B27" s="4" t="s">
        <v>29</v>
      </c>
      <c r="C27" s="13">
        <f>C19+C22+C25</f>
        <v>1588</v>
      </c>
    </row>
    <row r="28" spans="1:5" x14ac:dyDescent="0.3">
      <c r="A28" s="63"/>
      <c r="B28" s="4" t="s">
        <v>26</v>
      </c>
      <c r="C28" s="22">
        <f>C27/C14*100</f>
        <v>91.316848763657276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151</v>
      </c>
    </row>
    <row r="31" spans="1:5" x14ac:dyDescent="0.3">
      <c r="A31" s="66" t="s">
        <v>0</v>
      </c>
      <c r="B31" s="75"/>
      <c r="C31" s="21">
        <f>C30/C14*100</f>
        <v>8.6831512363427255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1"/>
  <sheetViews>
    <sheetView workbookViewId="0"/>
  </sheetViews>
  <sheetFormatPr defaultColWidth="31.109375" defaultRowHeight="14.4" x14ac:dyDescent="0.3"/>
  <cols>
    <col min="1" max="1" width="33.109375" customWidth="1"/>
    <col min="2" max="2" width="20.88671875" bestFit="1" customWidth="1"/>
    <col min="3" max="3" width="9" customWidth="1"/>
  </cols>
  <sheetData>
    <row r="1" spans="1:9" ht="23.25" customHeight="1" x14ac:dyDescent="0.3">
      <c r="A1" s="62" t="s">
        <v>39</v>
      </c>
      <c r="B1" s="62"/>
      <c r="C1" s="62"/>
      <c r="D1" s="6"/>
      <c r="E1" s="6"/>
      <c r="F1" s="6"/>
      <c r="G1" s="6"/>
      <c r="H1" s="6"/>
      <c r="I1" s="6"/>
    </row>
    <row r="2" spans="1:9" s="61" customFormat="1" x14ac:dyDescent="0.3">
      <c r="A2" s="32" t="s">
        <v>8</v>
      </c>
      <c r="B2" s="32" t="s">
        <v>1</v>
      </c>
      <c r="C2" s="32" t="s">
        <v>1</v>
      </c>
      <c r="D2" s="31"/>
      <c r="E2" s="31"/>
    </row>
    <row r="3" spans="1:9" x14ac:dyDescent="0.3">
      <c r="A3" s="46"/>
      <c r="B3" s="45" t="s">
        <v>9</v>
      </c>
      <c r="C3" s="32" t="s">
        <v>10</v>
      </c>
      <c r="D3" s="2"/>
      <c r="E3" s="2"/>
    </row>
    <row r="4" spans="1:9" x14ac:dyDescent="0.3">
      <c r="A4" s="53" t="s">
        <v>13</v>
      </c>
      <c r="B4" s="57">
        <v>5541</v>
      </c>
      <c r="C4" s="57">
        <v>18254</v>
      </c>
      <c r="D4" s="2"/>
      <c r="E4" s="8"/>
    </row>
    <row r="5" spans="1:9" x14ac:dyDescent="0.3">
      <c r="A5" s="54" t="s">
        <v>12</v>
      </c>
      <c r="B5" s="58"/>
      <c r="C5" s="58"/>
      <c r="D5" s="8"/>
      <c r="E5" s="19"/>
    </row>
    <row r="6" spans="1:9" x14ac:dyDescent="0.3">
      <c r="A6" s="55" t="s">
        <v>16</v>
      </c>
      <c r="B6" s="59">
        <v>5109</v>
      </c>
      <c r="C6" s="59">
        <v>14269</v>
      </c>
      <c r="D6" s="8"/>
      <c r="E6" s="20"/>
    </row>
    <row r="7" spans="1:9" x14ac:dyDescent="0.3">
      <c r="A7" s="55" t="s">
        <v>17</v>
      </c>
      <c r="B7" s="60">
        <v>92.2</v>
      </c>
      <c r="C7" s="60">
        <v>78.2</v>
      </c>
      <c r="D7" s="2"/>
      <c r="E7" s="8"/>
    </row>
    <row r="8" spans="1:9" x14ac:dyDescent="0.3">
      <c r="A8" s="54" t="s">
        <v>11</v>
      </c>
      <c r="B8" s="58"/>
      <c r="C8" s="58"/>
      <c r="D8" s="2"/>
      <c r="E8" s="8"/>
    </row>
    <row r="9" spans="1:9" x14ac:dyDescent="0.3">
      <c r="A9" s="55" t="s">
        <v>16</v>
      </c>
      <c r="B9" s="59">
        <v>4861</v>
      </c>
      <c r="C9" s="59">
        <v>14200</v>
      </c>
      <c r="D9" s="8"/>
      <c r="E9" s="19"/>
    </row>
    <row r="10" spans="1:9" x14ac:dyDescent="0.3">
      <c r="A10" s="56" t="s">
        <v>17</v>
      </c>
      <c r="B10" s="51">
        <v>87.7</v>
      </c>
      <c r="C10" s="51">
        <v>77.8</v>
      </c>
      <c r="D10" s="8"/>
      <c r="E10" s="20"/>
    </row>
    <row r="11" spans="1:9" x14ac:dyDescent="0.3">
      <c r="A11" s="2"/>
      <c r="B11" s="2"/>
      <c r="C11" s="18"/>
      <c r="D11" s="2"/>
      <c r="E11" s="8"/>
    </row>
    <row r="12" spans="1:9" s="61" customFormat="1" x14ac:dyDescent="0.3">
      <c r="A12" s="28" t="s">
        <v>15</v>
      </c>
      <c r="B12" s="29"/>
      <c r="C12" s="30"/>
      <c r="D12" s="31"/>
      <c r="E12" s="31"/>
    </row>
    <row r="13" spans="1:9" x14ac:dyDescent="0.3">
      <c r="A13" s="65" t="s">
        <v>20</v>
      </c>
      <c r="B13" s="74"/>
      <c r="C13" s="12"/>
      <c r="D13" s="8"/>
      <c r="E13" s="20"/>
    </row>
    <row r="14" spans="1:9" x14ac:dyDescent="0.3">
      <c r="A14" s="65" t="s">
        <v>21</v>
      </c>
      <c r="B14" s="74"/>
      <c r="C14" s="13">
        <v>1240</v>
      </c>
      <c r="D14" s="2"/>
      <c r="E14" s="8"/>
    </row>
    <row r="15" spans="1:9" x14ac:dyDescent="0.3">
      <c r="A15" s="64" t="s">
        <v>22</v>
      </c>
      <c r="B15" s="3"/>
      <c r="C15" s="14"/>
      <c r="D15" s="8"/>
      <c r="E15" s="19"/>
    </row>
    <row r="16" spans="1:9" x14ac:dyDescent="0.3">
      <c r="A16" s="65" t="s">
        <v>23</v>
      </c>
      <c r="B16" s="74"/>
      <c r="C16" s="15">
        <v>934</v>
      </c>
      <c r="D16" s="8"/>
      <c r="E16" s="20"/>
    </row>
    <row r="17" spans="1:5" x14ac:dyDescent="0.3">
      <c r="A17" s="66" t="s">
        <v>0</v>
      </c>
      <c r="B17" s="75"/>
      <c r="C17" s="16">
        <f>C16/C14*100</f>
        <v>75.322580645161281</v>
      </c>
      <c r="D17" s="2"/>
      <c r="E17" s="8"/>
    </row>
    <row r="18" spans="1:5" ht="22.95" customHeight="1" x14ac:dyDescent="0.3">
      <c r="A18" s="65" t="s">
        <v>24</v>
      </c>
      <c r="B18" s="7" t="s">
        <v>25</v>
      </c>
      <c r="C18" s="14"/>
      <c r="D18" s="8"/>
      <c r="E18" s="19"/>
    </row>
    <row r="19" spans="1:5" x14ac:dyDescent="0.3">
      <c r="A19" s="63"/>
      <c r="B19" s="4" t="s">
        <v>21</v>
      </c>
      <c r="C19" s="13">
        <v>892</v>
      </c>
      <c r="D19" s="8"/>
      <c r="E19" s="20"/>
    </row>
    <row r="20" spans="1:5" x14ac:dyDescent="0.3">
      <c r="A20" s="63"/>
      <c r="B20" s="5" t="s">
        <v>26</v>
      </c>
      <c r="C20" s="21">
        <f>C19/C14*100</f>
        <v>71.935483870967744</v>
      </c>
    </row>
    <row r="21" spans="1:5" x14ac:dyDescent="0.3">
      <c r="A21" s="65" t="s">
        <v>24</v>
      </c>
      <c r="B21" s="7" t="s">
        <v>27</v>
      </c>
      <c r="C21" s="14"/>
    </row>
    <row r="22" spans="1:5" x14ac:dyDescent="0.3">
      <c r="A22" s="63"/>
      <c r="B22" s="4" t="s">
        <v>21</v>
      </c>
      <c r="C22" s="13">
        <v>62</v>
      </c>
    </row>
    <row r="23" spans="1:5" x14ac:dyDescent="0.3">
      <c r="A23" s="63"/>
      <c r="B23" s="5" t="s">
        <v>26</v>
      </c>
      <c r="C23" s="21">
        <f>C22/C14*100</f>
        <v>5</v>
      </c>
    </row>
    <row r="24" spans="1:5" x14ac:dyDescent="0.3">
      <c r="A24" s="65" t="s">
        <v>24</v>
      </c>
      <c r="B24" s="7" t="s">
        <v>28</v>
      </c>
      <c r="C24" s="14"/>
    </row>
    <row r="25" spans="1:5" x14ac:dyDescent="0.3">
      <c r="A25" s="63"/>
      <c r="B25" s="4" t="s">
        <v>21</v>
      </c>
      <c r="C25" s="13">
        <v>208</v>
      </c>
    </row>
    <row r="26" spans="1:5" ht="15" thickBot="1" x14ac:dyDescent="0.35">
      <c r="A26" s="63"/>
      <c r="B26" s="17" t="s">
        <v>26</v>
      </c>
      <c r="C26" s="23">
        <f>C25/C14*100</f>
        <v>16.7741935483871</v>
      </c>
    </row>
    <row r="27" spans="1:5" ht="15" thickTop="1" x14ac:dyDescent="0.3">
      <c r="A27" s="63"/>
      <c r="B27" s="4" t="s">
        <v>29</v>
      </c>
      <c r="C27" s="13">
        <f>C19+C22+C25</f>
        <v>1162</v>
      </c>
    </row>
    <row r="28" spans="1:5" x14ac:dyDescent="0.3">
      <c r="A28" s="63"/>
      <c r="B28" s="4" t="s">
        <v>26</v>
      </c>
      <c r="C28" s="22">
        <f>C27/C14*100</f>
        <v>93.709677419354847</v>
      </c>
    </row>
    <row r="29" spans="1:5" x14ac:dyDescent="0.3">
      <c r="A29" s="64" t="s">
        <v>30</v>
      </c>
      <c r="B29" s="3"/>
      <c r="C29" s="14"/>
    </row>
    <row r="30" spans="1:5" x14ac:dyDescent="0.3">
      <c r="A30" s="65" t="s">
        <v>14</v>
      </c>
      <c r="B30" s="74"/>
      <c r="C30" s="15">
        <f>C14-C27</f>
        <v>78</v>
      </c>
    </row>
    <row r="31" spans="1:5" x14ac:dyDescent="0.3">
      <c r="A31" s="66" t="s">
        <v>0</v>
      </c>
      <c r="B31" s="75"/>
      <c r="C31" s="21">
        <f>C30/C14*100</f>
        <v>6.290322580645161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R-1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R-11</vt:lpstr>
      <vt:lpstr>R-12</vt:lpstr>
      <vt:lpstr>R-13</vt:lpstr>
      <vt:lpstr>R-14</vt:lpstr>
      <vt:lpstr>R-15</vt:lpstr>
      <vt:lpstr>R-16</vt:lpstr>
      <vt:lpstr>R-17</vt:lpstr>
      <vt:lpstr>R-18</vt:lpstr>
      <vt:lpstr>R-19</vt:lpstr>
      <vt:lpstr>R-20</vt:lpstr>
      <vt:lpstr>R-21</vt:lpstr>
      <vt:lpstr>R-22</vt:lpstr>
      <vt:lpstr>R-23</vt:lpstr>
      <vt:lpstr>R-24</vt:lpstr>
    </vt:vector>
  </TitlesOfParts>
  <Company>Bureau of Labor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Akin, Bradley - BLS</dc:creator>
  <cp:lastModifiedBy>Akin, Bradley - BLS</cp:lastModifiedBy>
  <dcterms:created xsi:type="dcterms:W3CDTF">2018-01-23T15:12:12Z</dcterms:created>
  <dcterms:modified xsi:type="dcterms:W3CDTF">2025-02-07T16:19:48Z</dcterms:modified>
</cp:coreProperties>
</file>