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Website\Website Updates\2025\RR\"/>
    </mc:Choice>
  </mc:AlternateContent>
  <xr:revisionPtr revIDLastSave="0" documentId="13_ncr:1_{79F2D152-560A-428D-BF6C-BA6F51008D4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-1" sheetId="1" r:id="rId1"/>
    <sheet name="R-2" sheetId="2" r:id="rId2"/>
    <sheet name="R-3" sheetId="3" r:id="rId3"/>
    <sheet name="R-4" sheetId="4" r:id="rId4"/>
    <sheet name="R-5" sheetId="5" r:id="rId5"/>
    <sheet name="R-6" sheetId="6" r:id="rId6"/>
    <sheet name="R-7" sheetId="7" r:id="rId7"/>
    <sheet name="R-8" sheetId="8" r:id="rId8"/>
    <sheet name="R-9" sheetId="9" r:id="rId9"/>
    <sheet name="R-10" sheetId="10" r:id="rId10"/>
    <sheet name="R-11" sheetId="11" r:id="rId11"/>
    <sheet name="R-12" sheetId="12" r:id="rId12"/>
    <sheet name="R-13" sheetId="13" r:id="rId13"/>
    <sheet name="R-14" sheetId="14" r:id="rId14"/>
    <sheet name="R-15" sheetId="15" r:id="rId15"/>
    <sheet name="R-16" sheetId="16" r:id="rId16"/>
    <sheet name="R-17" sheetId="17" r:id="rId17"/>
    <sheet name="R-18" sheetId="18" r:id="rId18"/>
    <sheet name="R-19" sheetId="19" r:id="rId19"/>
    <sheet name="R-20" sheetId="20" r:id="rId20"/>
    <sheet name="R-21" sheetId="21" r:id="rId21"/>
    <sheet name="R-22" sheetId="22" r:id="rId22"/>
    <sheet name="R-23" sheetId="23" r:id="rId23"/>
    <sheet name="R-24" sheetId="24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4" l="1"/>
  <c r="C27" i="24" s="1"/>
  <c r="C28" i="24" s="1"/>
  <c r="C23" i="24"/>
  <c r="C20" i="24"/>
  <c r="C17" i="24"/>
  <c r="C10" i="24"/>
  <c r="B10" i="24"/>
  <c r="C7" i="24"/>
  <c r="B7" i="24"/>
  <c r="C24" i="23"/>
  <c r="C27" i="23" s="1"/>
  <c r="C28" i="23" s="1"/>
  <c r="C23" i="23"/>
  <c r="C20" i="23"/>
  <c r="C17" i="23"/>
  <c r="C10" i="23"/>
  <c r="B10" i="23"/>
  <c r="C7" i="23"/>
  <c r="B7" i="23"/>
  <c r="C24" i="22"/>
  <c r="C27" i="22" s="1"/>
  <c r="C28" i="22" s="1"/>
  <c r="C23" i="22"/>
  <c r="C20" i="22"/>
  <c r="C17" i="22"/>
  <c r="C10" i="22"/>
  <c r="B10" i="22"/>
  <c r="C7" i="22"/>
  <c r="B7" i="22"/>
  <c r="C24" i="21"/>
  <c r="C27" i="21" s="1"/>
  <c r="C28" i="21" s="1"/>
  <c r="C23" i="21"/>
  <c r="C20" i="21"/>
  <c r="C17" i="21"/>
  <c r="C10" i="21"/>
  <c r="B10" i="21"/>
  <c r="C7" i="21"/>
  <c r="B7" i="21"/>
  <c r="C24" i="20"/>
  <c r="C27" i="20" s="1"/>
  <c r="C28" i="20" s="1"/>
  <c r="C23" i="20"/>
  <c r="C20" i="20"/>
  <c r="C17" i="20"/>
  <c r="C10" i="20"/>
  <c r="B10" i="20"/>
  <c r="C7" i="20"/>
  <c r="B7" i="20"/>
  <c r="C24" i="19"/>
  <c r="C25" i="19" s="1"/>
  <c r="C23" i="19"/>
  <c r="C20" i="19"/>
  <c r="C17" i="19"/>
  <c r="C10" i="19"/>
  <c r="B10" i="19"/>
  <c r="C7" i="19"/>
  <c r="B7" i="19"/>
  <c r="C24" i="18"/>
  <c r="C27" i="18" s="1"/>
  <c r="C28" i="18" s="1"/>
  <c r="C23" i="18"/>
  <c r="C20" i="18"/>
  <c r="C17" i="18"/>
  <c r="C10" i="18"/>
  <c r="B10" i="18"/>
  <c r="C7" i="18"/>
  <c r="B7" i="18"/>
  <c r="C24" i="17"/>
  <c r="C27" i="17" s="1"/>
  <c r="C28" i="17" s="1"/>
  <c r="C23" i="17"/>
  <c r="C20" i="17"/>
  <c r="C17" i="17"/>
  <c r="C10" i="17"/>
  <c r="B10" i="17"/>
  <c r="C7" i="17"/>
  <c r="B7" i="17"/>
  <c r="C24" i="16"/>
  <c r="C27" i="16" s="1"/>
  <c r="C28" i="16" s="1"/>
  <c r="C23" i="16"/>
  <c r="C20" i="16"/>
  <c r="C17" i="16"/>
  <c r="C10" i="16"/>
  <c r="B10" i="16"/>
  <c r="C7" i="16"/>
  <c r="B7" i="16"/>
  <c r="C24" i="15"/>
  <c r="C27" i="15" s="1"/>
  <c r="C28" i="15" s="1"/>
  <c r="C23" i="15"/>
  <c r="C20" i="15"/>
  <c r="C17" i="15"/>
  <c r="C10" i="15"/>
  <c r="B10" i="15"/>
  <c r="C7" i="15"/>
  <c r="B7" i="15"/>
  <c r="C24" i="14"/>
  <c r="C27" i="14" s="1"/>
  <c r="C28" i="14" s="1"/>
  <c r="C23" i="14"/>
  <c r="C20" i="14"/>
  <c r="C17" i="14"/>
  <c r="C10" i="14"/>
  <c r="B10" i="14"/>
  <c r="C7" i="14"/>
  <c r="B7" i="14"/>
  <c r="C24" i="13"/>
  <c r="C27" i="13" s="1"/>
  <c r="C28" i="13" s="1"/>
  <c r="C23" i="13"/>
  <c r="C20" i="13"/>
  <c r="C17" i="13"/>
  <c r="C10" i="13"/>
  <c r="B10" i="13"/>
  <c r="C7" i="13"/>
  <c r="B7" i="13"/>
  <c r="C24" i="12"/>
  <c r="C27" i="12" s="1"/>
  <c r="C28" i="12" s="1"/>
  <c r="C23" i="12"/>
  <c r="C20" i="12"/>
  <c r="C17" i="12"/>
  <c r="C10" i="12"/>
  <c r="B10" i="12"/>
  <c r="C7" i="12"/>
  <c r="B7" i="12"/>
  <c r="C24" i="11"/>
  <c r="C25" i="11" s="1"/>
  <c r="C23" i="11"/>
  <c r="C20" i="11"/>
  <c r="C17" i="11"/>
  <c r="C10" i="11"/>
  <c r="B10" i="11"/>
  <c r="C7" i="11"/>
  <c r="B7" i="11"/>
  <c r="C24" i="10"/>
  <c r="C27" i="10" s="1"/>
  <c r="C28" i="10" s="1"/>
  <c r="C23" i="10"/>
  <c r="C20" i="10"/>
  <c r="C17" i="10"/>
  <c r="C10" i="10"/>
  <c r="B10" i="10"/>
  <c r="C7" i="10"/>
  <c r="B7" i="10"/>
  <c r="C24" i="9"/>
  <c r="C27" i="9" s="1"/>
  <c r="C28" i="9" s="1"/>
  <c r="C23" i="9"/>
  <c r="C20" i="9"/>
  <c r="C17" i="9"/>
  <c r="C10" i="9"/>
  <c r="B10" i="9"/>
  <c r="C7" i="9"/>
  <c r="B7" i="9"/>
  <c r="C24" i="8"/>
  <c r="C27" i="8" s="1"/>
  <c r="C28" i="8" s="1"/>
  <c r="C23" i="8"/>
  <c r="C20" i="8"/>
  <c r="C17" i="8"/>
  <c r="C10" i="8"/>
  <c r="B10" i="8"/>
  <c r="C7" i="8"/>
  <c r="B7" i="8"/>
  <c r="C24" i="7"/>
  <c r="C25" i="7" s="1"/>
  <c r="C23" i="7"/>
  <c r="C20" i="7"/>
  <c r="C17" i="7"/>
  <c r="C10" i="7"/>
  <c r="B10" i="7"/>
  <c r="C7" i="7"/>
  <c r="B7" i="7"/>
  <c r="C24" i="6"/>
  <c r="C27" i="6" s="1"/>
  <c r="C28" i="6" s="1"/>
  <c r="C23" i="6"/>
  <c r="C20" i="6"/>
  <c r="C17" i="6"/>
  <c r="C10" i="6"/>
  <c r="B10" i="6"/>
  <c r="C7" i="6"/>
  <c r="B7" i="6"/>
  <c r="C24" i="5"/>
  <c r="C27" i="5" s="1"/>
  <c r="C28" i="5" s="1"/>
  <c r="C23" i="5"/>
  <c r="C20" i="5"/>
  <c r="C17" i="5"/>
  <c r="C10" i="5"/>
  <c r="B10" i="5"/>
  <c r="C7" i="5"/>
  <c r="B7" i="5"/>
  <c r="C24" i="4"/>
  <c r="C27" i="4" s="1"/>
  <c r="C28" i="4" s="1"/>
  <c r="C23" i="4"/>
  <c r="C20" i="4"/>
  <c r="C17" i="4"/>
  <c r="C10" i="4"/>
  <c r="B10" i="4"/>
  <c r="C7" i="4"/>
  <c r="B7" i="4"/>
  <c r="C24" i="3"/>
  <c r="C27" i="3" s="1"/>
  <c r="C28" i="3" s="1"/>
  <c r="C23" i="3"/>
  <c r="C20" i="3"/>
  <c r="C17" i="3"/>
  <c r="C10" i="3"/>
  <c r="B10" i="3"/>
  <c r="C7" i="3"/>
  <c r="B7" i="3"/>
  <c r="C24" i="2"/>
  <c r="C27" i="2" s="1"/>
  <c r="C28" i="2" s="1"/>
  <c r="C23" i="2"/>
  <c r="C20" i="2"/>
  <c r="C17" i="2"/>
  <c r="C10" i="2"/>
  <c r="B10" i="2"/>
  <c r="C7" i="2"/>
  <c r="B7" i="2"/>
  <c r="C27" i="1"/>
  <c r="C28" i="1"/>
  <c r="C25" i="1"/>
  <c r="C24" i="1"/>
  <c r="C27" i="19" l="1"/>
  <c r="C28" i="19" s="1"/>
  <c r="C27" i="11"/>
  <c r="C28" i="11" s="1"/>
  <c r="C27" i="7"/>
  <c r="C28" i="7" s="1"/>
  <c r="C25" i="24"/>
  <c r="C25" i="23"/>
  <c r="C25" i="22"/>
  <c r="C25" i="21"/>
  <c r="C25" i="20"/>
  <c r="C25" i="18"/>
  <c r="C25" i="17"/>
  <c r="C25" i="16"/>
  <c r="C25" i="15"/>
  <c r="C25" i="14"/>
  <c r="C25" i="13"/>
  <c r="C25" i="12"/>
  <c r="C25" i="10"/>
  <c r="C25" i="9"/>
  <c r="C25" i="8"/>
  <c r="C25" i="6"/>
  <c r="C25" i="5"/>
  <c r="C25" i="4"/>
  <c r="C25" i="3"/>
  <c r="C25" i="2"/>
  <c r="C20" i="1" l="1"/>
  <c r="C23" i="1"/>
  <c r="C17" i="1"/>
  <c r="K7" i="1"/>
  <c r="J7" i="1"/>
  <c r="I7" i="1"/>
  <c r="H7" i="1"/>
  <c r="G7" i="1"/>
  <c r="F7" i="1"/>
  <c r="E7" i="1"/>
  <c r="D7" i="1"/>
  <c r="C7" i="1"/>
  <c r="B7" i="1"/>
  <c r="B10" i="1"/>
  <c r="K10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<sst xmlns="http://schemas.openxmlformats.org/spreadsheetml/2006/main" count="807" uniqueCount="53">
  <si>
    <t>Percent</t>
  </si>
  <si>
    <t>Total</t>
  </si>
  <si>
    <t>Apparel</t>
  </si>
  <si>
    <t>Transportation</t>
  </si>
  <si>
    <t>Medical Care</t>
  </si>
  <si>
    <t>Recreation</t>
  </si>
  <si>
    <t>Education and Communication</t>
  </si>
  <si>
    <t>Other Goods and Services</t>
  </si>
  <si>
    <t>Outlets</t>
  </si>
  <si>
    <t>Quotes</t>
  </si>
  <si>
    <t>Used in Estimation</t>
  </si>
  <si>
    <t>Collected</t>
  </si>
  <si>
    <t>Eligible</t>
  </si>
  <si>
    <t>Number</t>
  </si>
  <si>
    <t xml:space="preserve">   Number</t>
  </si>
  <si>
    <t xml:space="preserve">   Percent</t>
  </si>
  <si>
    <t>Food</t>
  </si>
  <si>
    <t>Housing (Excluding Shelter)</t>
  </si>
  <si>
    <t>Eligible for Collection</t>
  </si>
  <si>
    <t>      Number</t>
  </si>
  <si>
    <t xml:space="preserve"> Used in Estimation </t>
  </si>
  <si>
    <t>Collected - Rent Reported</t>
  </si>
  <si>
    <t>      Percent</t>
  </si>
  <si>
    <t>Vacant</t>
  </si>
  <si>
    <t>Not-Interviewed, Not Vacant</t>
  </si>
  <si>
    <t>     Total Number</t>
  </si>
  <si>
    <t>Not Used in Estimation</t>
  </si>
  <si>
    <t>Table R-3. Response rates for the CPI-U, Los Angeles-Long Beach-Anaheim, CA,  2024</t>
  </si>
  <si>
    <t>Table R-1. Response rates for the CPI-U, U.S. city average, 2025</t>
  </si>
  <si>
    <t>Commodities and Services Survey</t>
  </si>
  <si>
    <t>Housing Survey</t>
  </si>
  <si>
    <t>Table R-2. Response rates for the CPI-U, Chicago-Naperville-Elgin, IL-IN-WII, 2025</t>
  </si>
  <si>
    <t>Table R-4. Response rates for the CPI-U, New York-Newark-Jersey City, NY-NJ-PA,  2025</t>
  </si>
  <si>
    <t>Table R-5. Response rates for the CPI-U, Philadelphia-Camden-Wilmington, PA-NJ-DE-MD,  2025</t>
  </si>
  <si>
    <t>Table R-6. Response rates for the CPI-U, San Francisco-Oakland-Hayward, CA, 2025</t>
  </si>
  <si>
    <t>Table R-7. Response rates for the CPI-U, Washington-Arlington-Alexandria, DC-VA-MD-WV,  2025</t>
  </si>
  <si>
    <t>Table R-8. Response rates for the CPI-U, Boston-Cambridge-Newton, MA-NH 2025</t>
  </si>
  <si>
    <t>Table R-9. Response rates for the CPI-U, Baltimore-Columbia-Towson, MD, 2025</t>
  </si>
  <si>
    <t>Table R-10. Response rates for the CPI-U, Miami-Fort Lauderdale-West Palm Beach, FL, 2025</t>
  </si>
  <si>
    <t>Table R-11. Response rates for the CPI-U, St. Louis, MO-IL, 2025</t>
  </si>
  <si>
    <t>Table R-12. Response rates for the CPI-U, Dallas-Fort Worth-Arlington, TX,  2025</t>
  </si>
  <si>
    <t>Table R-13. Response rates for the CPI-U, Detroit-Warren-Dearborn, MI, 2025</t>
  </si>
  <si>
    <t>Table R-14. Response rates for the CPI-U, Houston-The Woodlands-Sugar Land, TX, 2025</t>
  </si>
  <si>
    <t>Table R-15. Response rates for the CPI-U, Minneapolis-St. Paul-Bloomington, MN-WI,  2025</t>
  </si>
  <si>
    <t>Table R-16. Response rates for the CPI-U, Phoenix-Mesa-Scottsdale, AZ, 2025</t>
  </si>
  <si>
    <t>Table R-17. Response rates for the CPI-U, Atlanta-Sandy Springs-Roswell, GA, 2025</t>
  </si>
  <si>
    <t>Table R-18. Response rates for the CPI-U, Tampa-St. Petersburg-Clearwater, FL, 2025</t>
  </si>
  <si>
    <t>Table R-19. Response rates for the CPI-U, Seattle-Tacoma-Bellevue, WA, 2025</t>
  </si>
  <si>
    <t>Table R-20. Response rates for the CPI-U, San Diego-Carlsbad, CA, 2025</t>
  </si>
  <si>
    <t>Table R-21. Response rates for the CPI-U, Riverside-San Bernardino-Ontario, CA, 2025</t>
  </si>
  <si>
    <t>Table R-22. Response rates for the CPI-U, Denver-Aurora-Lakewood, CO, 2025</t>
  </si>
  <si>
    <t>Table R-23. Response rates for the CPI-U, Urban Hawaii, 2025</t>
  </si>
  <si>
    <t>Table R-24. Response rates for the CPI-U, Urban Alaska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</si>
</sst>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1F1B1C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/>
    <xf numFmtId="0" fontId="1" fillId="0" borderId="0" xfId="0" applyFont="1" applyAlignment="1">
      <alignment horizontal="left" vertical="center" wrapText="1"/>
    </xf>
    <xf numFmtId="3" fontId="1" fillId="0" borderId="0" xfId="0" applyNumberFormat="1" applyFont="1"/>
    <xf numFmtId="0" fontId="1" fillId="0" borderId="16" xfId="0" applyFont="1" applyBorder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3" fontId="5" fillId="0" borderId="4" xfId="0" applyNumberFormat="1" applyFont="1" applyBorder="1"/>
    <xf numFmtId="3" fontId="5" fillId="0" borderId="9" xfId="0" applyNumberFormat="1" applyFont="1" applyBorder="1"/>
    <xf numFmtId="0" fontId="5" fillId="0" borderId="9" xfId="0" applyFont="1" applyBorder="1"/>
    <xf numFmtId="0" fontId="1" fillId="0" borderId="3" xfId="0" applyFont="1" applyBorder="1"/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6" fillId="0" borderId="9" xfId="0" applyFont="1" applyBorder="1"/>
    <xf numFmtId="3" fontId="5" fillId="0" borderId="9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vertical="center" wrapText="1"/>
    </xf>
    <xf numFmtId="0" fontId="4" fillId="0" borderId="12" xfId="0" applyFont="1" applyBorder="1" applyAlignment="1">
      <alignment vertical="center" textRotation="90" wrapText="1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/>
    </xf>
    <xf numFmtId="165" fontId="1" fillId="0" borderId="5" xfId="1" applyNumberFormat="1" applyFont="1" applyBorder="1" applyAlignment="1"/>
    <xf numFmtId="165" fontId="1" fillId="0" borderId="0" xfId="1" applyNumberFormat="1" applyFont="1" applyBorder="1"/>
    <xf numFmtId="165" fontId="1" fillId="0" borderId="9" xfId="1" applyNumberFormat="1" applyFont="1" applyBorder="1" applyAlignment="1">
      <alignment horizontal="right" vertical="center"/>
    </xf>
    <xf numFmtId="165" fontId="1" fillId="0" borderId="9" xfId="1" applyNumberFormat="1" applyFont="1" applyBorder="1"/>
    <xf numFmtId="0" fontId="1" fillId="0" borderId="9" xfId="0" applyFont="1" applyBorder="1" applyAlignment="1">
      <alignment horizontal="right" vertical="center"/>
    </xf>
    <xf numFmtId="0" fontId="1" fillId="0" borderId="12" xfId="0" applyFont="1" applyBorder="1" applyAlignment="1">
      <alignment vertical="center" textRotation="90" wrapText="1"/>
    </xf>
    <xf numFmtId="3" fontId="1" fillId="0" borderId="9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166" fontId="5" fillId="0" borderId="9" xfId="0" applyNumberFormat="1" applyFont="1" applyBorder="1"/>
    <xf numFmtId="166" fontId="5" fillId="0" borderId="5" xfId="0" applyNumberFormat="1" applyFont="1" applyBorder="1"/>
    <xf numFmtId="166" fontId="1" fillId="0" borderId="5" xfId="0" applyNumberFormat="1" applyFont="1" applyBorder="1" applyAlignment="1">
      <alignment horizontal="right" vertical="center"/>
    </xf>
    <xf numFmtId="166" fontId="1" fillId="0" borderId="9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/>
  </sheetViews>
  <sheetFormatPr defaultColWidth="9.109375" defaultRowHeight="11.4" x14ac:dyDescent="0.2"/>
  <cols>
    <col min="1" max="1" width="21.6640625" style="1" customWidth="1"/>
    <col min="2" max="2" width="16.6640625" style="1" customWidth="1"/>
    <col min="3" max="3" width="17.88671875" style="1" bestFit="1" customWidth="1"/>
    <col min="4" max="4" width="7.44140625" style="1" bestFit="1" customWidth="1"/>
    <col min="5" max="5" width="13.6640625" style="1" bestFit="1" customWidth="1"/>
    <col min="6" max="6" width="9.5546875" style="1" bestFit="1" customWidth="1"/>
    <col min="7" max="7" width="7.44140625" style="1" bestFit="1" customWidth="1"/>
    <col min="8" max="8" width="9.109375" style="1"/>
    <col min="9" max="9" width="7" style="1" bestFit="1" customWidth="1"/>
    <col min="10" max="10" width="11.109375" style="1" bestFit="1" customWidth="1"/>
    <col min="11" max="11" width="12.44140625" style="1" bestFit="1" customWidth="1"/>
    <col min="12" max="16384" width="9.109375" style="1"/>
  </cols>
  <sheetData>
    <row r="1" spans="1:11" x14ac:dyDescent="0.2">
      <c r="A1" s="25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30" customFormat="1" ht="22.8" x14ac:dyDescent="0.2">
      <c r="A2" s="17" t="s">
        <v>29</v>
      </c>
      <c r="B2" s="17" t="s">
        <v>8</v>
      </c>
      <c r="C2" s="28" t="s">
        <v>9</v>
      </c>
      <c r="D2" s="28" t="s">
        <v>9</v>
      </c>
      <c r="E2" s="28" t="s">
        <v>9</v>
      </c>
      <c r="F2" s="28" t="s">
        <v>9</v>
      </c>
      <c r="G2" s="28" t="s">
        <v>9</v>
      </c>
      <c r="H2" s="28" t="s">
        <v>9</v>
      </c>
      <c r="I2" s="28" t="s">
        <v>9</v>
      </c>
      <c r="J2" s="28" t="s">
        <v>9</v>
      </c>
      <c r="K2" s="28" t="s">
        <v>9</v>
      </c>
    </row>
    <row r="3" spans="1:11" ht="34.200000000000003" x14ac:dyDescent="0.2">
      <c r="A3" s="29"/>
      <c r="B3" s="29"/>
      <c r="C3" s="17" t="s">
        <v>1</v>
      </c>
      <c r="D3" s="17" t="s">
        <v>2</v>
      </c>
      <c r="E3" s="17" t="s">
        <v>6</v>
      </c>
      <c r="F3" s="17" t="s">
        <v>5</v>
      </c>
      <c r="G3" s="17" t="s">
        <v>16</v>
      </c>
      <c r="H3" s="17" t="s">
        <v>17</v>
      </c>
      <c r="I3" s="17" t="s">
        <v>4</v>
      </c>
      <c r="J3" s="17" t="s">
        <v>7</v>
      </c>
      <c r="K3" s="17" t="s">
        <v>3</v>
      </c>
    </row>
    <row r="4" spans="1:11" x14ac:dyDescent="0.2">
      <c r="A4" s="18" t="s">
        <v>12</v>
      </c>
      <c r="B4" s="22">
        <v>248503</v>
      </c>
      <c r="C4" s="22">
        <v>950134</v>
      </c>
      <c r="D4" s="22">
        <v>181878</v>
      </c>
      <c r="E4" s="22">
        <v>66161</v>
      </c>
      <c r="F4" s="22">
        <v>81307</v>
      </c>
      <c r="G4" s="22">
        <v>338466</v>
      </c>
      <c r="H4" s="22">
        <v>123800</v>
      </c>
      <c r="I4" s="22">
        <v>47642</v>
      </c>
      <c r="J4" s="22">
        <v>35616</v>
      </c>
      <c r="K4" s="22">
        <v>75264</v>
      </c>
    </row>
    <row r="5" spans="1:11" x14ac:dyDescent="0.2">
      <c r="A5" s="19" t="s">
        <v>11</v>
      </c>
      <c r="C5" s="23"/>
      <c r="D5" s="23"/>
      <c r="E5" s="23"/>
      <c r="F5" s="23"/>
      <c r="G5" s="23"/>
      <c r="H5" s="23"/>
      <c r="I5" s="23"/>
      <c r="J5" s="23"/>
      <c r="K5" s="23"/>
    </row>
    <row r="6" spans="1:11" x14ac:dyDescent="0.2">
      <c r="A6" s="20" t="s">
        <v>13</v>
      </c>
      <c r="B6" s="23">
        <v>192425</v>
      </c>
      <c r="C6" s="23">
        <v>660296</v>
      </c>
      <c r="D6" s="23">
        <v>106798</v>
      </c>
      <c r="E6" s="23">
        <v>49262</v>
      </c>
      <c r="F6" s="23">
        <v>55624</v>
      </c>
      <c r="G6" s="23">
        <v>264186</v>
      </c>
      <c r="H6" s="23">
        <v>89232</v>
      </c>
      <c r="I6" s="23">
        <v>18795</v>
      </c>
      <c r="J6" s="23">
        <v>23701</v>
      </c>
      <c r="K6" s="23">
        <v>52698</v>
      </c>
    </row>
    <row r="7" spans="1:11" x14ac:dyDescent="0.2">
      <c r="A7" s="20" t="s">
        <v>0</v>
      </c>
      <c r="B7" s="63">
        <f>B6/B4</f>
        <v>0.7743367283292355</v>
      </c>
      <c r="C7" s="63">
        <f t="shared" ref="C7:K7" si="0">C6/C4</f>
        <v>0.69495039647039258</v>
      </c>
      <c r="D7" s="63">
        <f t="shared" si="0"/>
        <v>0.58719581257766196</v>
      </c>
      <c r="E7" s="63">
        <f t="shared" si="0"/>
        <v>0.74457762125723614</v>
      </c>
      <c r="F7" s="63">
        <f t="shared" si="0"/>
        <v>0.6841231382291808</v>
      </c>
      <c r="G7" s="63">
        <f t="shared" si="0"/>
        <v>0.78053925652798217</v>
      </c>
      <c r="H7" s="63">
        <f t="shared" si="0"/>
        <v>0.72077544426494344</v>
      </c>
      <c r="I7" s="63">
        <f t="shared" si="0"/>
        <v>0.39450484866294444</v>
      </c>
      <c r="J7" s="63">
        <f t="shared" si="0"/>
        <v>0.66545934411500451</v>
      </c>
      <c r="K7" s="63">
        <f t="shared" si="0"/>
        <v>0.70017538265306123</v>
      </c>
    </row>
    <row r="8" spans="1:11" x14ac:dyDescent="0.2">
      <c r="A8" s="19" t="s">
        <v>10</v>
      </c>
      <c r="C8" s="24"/>
      <c r="D8" s="24"/>
      <c r="E8" s="24"/>
      <c r="F8" s="24"/>
      <c r="G8" s="24"/>
      <c r="H8" s="24"/>
      <c r="I8" s="24"/>
      <c r="J8" s="24"/>
      <c r="K8" s="24"/>
    </row>
    <row r="9" spans="1:11" x14ac:dyDescent="0.2">
      <c r="A9" s="20" t="s">
        <v>13</v>
      </c>
      <c r="B9" s="23">
        <v>184731</v>
      </c>
      <c r="C9" s="23">
        <v>658024</v>
      </c>
      <c r="D9" s="23">
        <v>106501</v>
      </c>
      <c r="E9" s="23">
        <v>48951</v>
      </c>
      <c r="F9" s="23">
        <v>55439</v>
      </c>
      <c r="G9" s="23">
        <v>263749</v>
      </c>
      <c r="H9" s="23">
        <v>88767</v>
      </c>
      <c r="I9" s="23">
        <v>18536</v>
      </c>
      <c r="J9" s="23">
        <v>23622</v>
      </c>
      <c r="K9" s="23">
        <v>52459</v>
      </c>
    </row>
    <row r="10" spans="1:11" x14ac:dyDescent="0.2">
      <c r="A10" s="21" t="s">
        <v>0</v>
      </c>
      <c r="B10" s="64">
        <f>B9/B4</f>
        <v>0.74337533148493173</v>
      </c>
      <c r="C10" s="64">
        <f>C9/C4</f>
        <v>0.69255915481395258</v>
      </c>
      <c r="D10" s="64">
        <f t="shared" ref="D10:K10" si="1">D9/D4</f>
        <v>0.58556284982240847</v>
      </c>
      <c r="E10" s="64">
        <f t="shared" si="1"/>
        <v>0.73987696679312587</v>
      </c>
      <c r="F10" s="64">
        <f t="shared" si="1"/>
        <v>0.68184781138155381</v>
      </c>
      <c r="G10" s="64">
        <f t="shared" si="1"/>
        <v>0.77924813718364616</v>
      </c>
      <c r="H10" s="64">
        <f t="shared" si="1"/>
        <v>0.71701938610662364</v>
      </c>
      <c r="I10" s="64">
        <f t="shared" si="1"/>
        <v>0.38906846899794301</v>
      </c>
      <c r="J10" s="64">
        <f t="shared" si="1"/>
        <v>0.66324123989218331</v>
      </c>
      <c r="K10" s="64">
        <f t="shared" si="1"/>
        <v>0.69699989370748294</v>
      </c>
    </row>
    <row r="12" spans="1:11" x14ac:dyDescent="0.2">
      <c r="A12" s="26" t="s">
        <v>30</v>
      </c>
      <c r="B12" s="27"/>
      <c r="C12" s="3"/>
    </row>
    <row r="13" spans="1:11" x14ac:dyDescent="0.2">
      <c r="A13" s="46" t="s">
        <v>18</v>
      </c>
      <c r="B13" s="2"/>
      <c r="C13" s="53"/>
      <c r="D13" s="2"/>
    </row>
    <row r="14" spans="1:11" x14ac:dyDescent="0.2">
      <c r="A14" s="46" t="s">
        <v>19</v>
      </c>
      <c r="B14" s="2"/>
      <c r="C14" s="54">
        <v>73015</v>
      </c>
      <c r="D14" s="5"/>
      <c r="E14" s="55"/>
    </row>
    <row r="15" spans="1:11" ht="22.95" customHeight="1" x14ac:dyDescent="0.2">
      <c r="A15" s="62" t="s">
        <v>20</v>
      </c>
      <c r="B15" s="13" t="s">
        <v>21</v>
      </c>
      <c r="C15" s="58"/>
      <c r="D15" s="5"/>
      <c r="E15" s="6"/>
    </row>
    <row r="16" spans="1:11" x14ac:dyDescent="0.2">
      <c r="A16" s="59"/>
      <c r="B16" s="14" t="s">
        <v>19</v>
      </c>
      <c r="C16" s="57">
        <v>35985</v>
      </c>
      <c r="D16" s="2"/>
    </row>
    <row r="17" spans="1:5" x14ac:dyDescent="0.2">
      <c r="A17" s="59"/>
      <c r="B17" s="12" t="s">
        <v>22</v>
      </c>
      <c r="C17" s="65">
        <f>C16/C14</f>
        <v>0.49284393617749778</v>
      </c>
      <c r="D17" s="5"/>
      <c r="E17" s="8"/>
    </row>
    <row r="18" spans="1:5" x14ac:dyDescent="0.2">
      <c r="A18" s="46" t="s">
        <v>20</v>
      </c>
      <c r="B18" s="13" t="s">
        <v>23</v>
      </c>
      <c r="C18" s="53"/>
      <c r="D18" s="5"/>
      <c r="E18" s="6"/>
    </row>
    <row r="19" spans="1:5" x14ac:dyDescent="0.2">
      <c r="A19" s="59"/>
      <c r="B19" s="14" t="s">
        <v>19</v>
      </c>
      <c r="C19" s="57">
        <v>2827</v>
      </c>
      <c r="D19" s="2"/>
    </row>
    <row r="20" spans="1:5" x14ac:dyDescent="0.2">
      <c r="A20" s="59"/>
      <c r="B20" s="12" t="s">
        <v>22</v>
      </c>
      <c r="C20" s="65">
        <f>C19/C14</f>
        <v>3.8718071629117307E-2</v>
      </c>
      <c r="D20" s="5"/>
      <c r="E20" s="8"/>
    </row>
    <row r="21" spans="1:5" ht="22.8" x14ac:dyDescent="0.2">
      <c r="A21" s="46" t="s">
        <v>20</v>
      </c>
      <c r="B21" s="13" t="s">
        <v>24</v>
      </c>
      <c r="C21" s="53"/>
      <c r="D21" s="5"/>
      <c r="E21" s="6"/>
    </row>
    <row r="22" spans="1:5" x14ac:dyDescent="0.2">
      <c r="A22" s="59"/>
      <c r="B22" s="14" t="s">
        <v>19</v>
      </c>
      <c r="C22" s="57">
        <v>28169</v>
      </c>
      <c r="D22" s="7"/>
    </row>
    <row r="23" spans="1:5" ht="12" thickBot="1" x14ac:dyDescent="0.25">
      <c r="A23" s="59"/>
      <c r="B23" s="15" t="s">
        <v>22</v>
      </c>
      <c r="C23" s="65">
        <f>C22/C14</f>
        <v>0.38579743888242141</v>
      </c>
      <c r="D23" s="5"/>
      <c r="E23" s="8"/>
    </row>
    <row r="24" spans="1:5" ht="12" thickTop="1" x14ac:dyDescent="0.2">
      <c r="A24" s="59"/>
      <c r="B24" s="14" t="s">
        <v>25</v>
      </c>
      <c r="C24" s="60">
        <f>C16+C19+C22</f>
        <v>66981</v>
      </c>
      <c r="D24" s="5"/>
      <c r="E24" s="6"/>
    </row>
    <row r="25" spans="1:5" x14ac:dyDescent="0.2">
      <c r="A25" s="59"/>
      <c r="B25" s="14" t="s">
        <v>22</v>
      </c>
      <c r="C25" s="66">
        <f>C24/C14</f>
        <v>0.91735944668903646</v>
      </c>
      <c r="D25" s="2"/>
    </row>
    <row r="26" spans="1:5" x14ac:dyDescent="0.2">
      <c r="A26" s="45" t="s">
        <v>26</v>
      </c>
      <c r="B26" s="9"/>
      <c r="C26" s="53"/>
      <c r="D26" s="5"/>
      <c r="E26" s="8"/>
    </row>
    <row r="27" spans="1:5" x14ac:dyDescent="0.2">
      <c r="A27" s="46" t="s">
        <v>13</v>
      </c>
      <c r="B27" s="2"/>
      <c r="C27" s="56">
        <f>C14-C24</f>
        <v>6034</v>
      </c>
      <c r="D27" s="5"/>
      <c r="E27" s="6"/>
    </row>
    <row r="28" spans="1:5" x14ac:dyDescent="0.2">
      <c r="A28" s="46" t="s">
        <v>0</v>
      </c>
      <c r="B28" s="2"/>
      <c r="C28" s="65">
        <f>C27/C14</f>
        <v>8.2640553310963497E-2</v>
      </c>
    </row>
    <row r="29" spans="1:5" x14ac:dyDescent="0.2">
      <c r="A29" s="61"/>
      <c r="B29" s="61"/>
      <c r="C29" s="61"/>
    </row>
  </sheetData>
  <pageMargins left="0.7" right="0.7" top="0.75" bottom="0.75" header="0.3" footer="0.3"/>
  <pageSetup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/>
  </sheetViews>
  <sheetFormatPr defaultRowHeight="14.4" x14ac:dyDescent="0.3"/>
  <cols>
    <col min="1" max="1" width="35.109375" customWidth="1"/>
    <col min="2" max="2" width="15" customWidth="1"/>
    <col min="4" max="4" width="16.109375" bestFit="1" customWidth="1"/>
  </cols>
  <sheetData>
    <row r="1" spans="1:9" ht="34.200000000000003" x14ac:dyDescent="0.3">
      <c r="A1" s="43" t="s">
        <v>38</v>
      </c>
      <c r="B1" s="43"/>
      <c r="C1" s="43"/>
      <c r="D1" s="4"/>
      <c r="E1" s="4"/>
      <c r="F1" s="4"/>
      <c r="G1" s="4"/>
      <c r="H1" s="4"/>
      <c r="I1" s="4"/>
    </row>
    <row r="2" spans="1:9" s="42" customFormat="1" x14ac:dyDescent="0.3">
      <c r="A2" s="17" t="s">
        <v>29</v>
      </c>
      <c r="B2" s="17" t="s">
        <v>1</v>
      </c>
      <c r="C2" s="17" t="s">
        <v>1</v>
      </c>
      <c r="D2" s="16"/>
      <c r="E2" s="16"/>
    </row>
    <row r="3" spans="1:9" x14ac:dyDescent="0.3">
      <c r="A3" s="29"/>
      <c r="B3" s="28" t="s">
        <v>8</v>
      </c>
      <c r="C3" s="17" t="s">
        <v>9</v>
      </c>
      <c r="D3" s="2"/>
      <c r="E3" s="2"/>
    </row>
    <row r="4" spans="1:9" x14ac:dyDescent="0.3">
      <c r="A4" s="35" t="s">
        <v>12</v>
      </c>
      <c r="B4" s="39">
        <v>3837</v>
      </c>
      <c r="C4" s="39">
        <v>15616</v>
      </c>
      <c r="D4" s="2"/>
      <c r="E4" s="5"/>
    </row>
    <row r="5" spans="1:9" x14ac:dyDescent="0.3">
      <c r="A5" s="36" t="s">
        <v>11</v>
      </c>
      <c r="B5" s="40"/>
      <c r="C5" s="40"/>
      <c r="D5" s="5"/>
      <c r="E5" s="10"/>
    </row>
    <row r="6" spans="1:9" x14ac:dyDescent="0.3">
      <c r="A6" s="37" t="s">
        <v>14</v>
      </c>
      <c r="B6" s="41">
        <v>2756</v>
      </c>
      <c r="C6" s="41">
        <v>10618</v>
      </c>
      <c r="D6" s="5"/>
      <c r="E6" s="11"/>
    </row>
    <row r="7" spans="1:9" x14ac:dyDescent="0.3">
      <c r="A7" s="37" t="s">
        <v>15</v>
      </c>
      <c r="B7" s="63">
        <f>B6/B4</f>
        <v>0.71826948136565028</v>
      </c>
      <c r="C7" s="63">
        <f t="shared" ref="C7" si="0">C6/C4</f>
        <v>0.67994364754098358</v>
      </c>
      <c r="D7" s="2"/>
      <c r="E7" s="5"/>
    </row>
    <row r="8" spans="1:9" x14ac:dyDescent="0.3">
      <c r="A8" s="36" t="s">
        <v>10</v>
      </c>
      <c r="B8" s="40"/>
      <c r="C8" s="40"/>
      <c r="D8" s="2"/>
      <c r="E8" s="5"/>
    </row>
    <row r="9" spans="1:9" x14ac:dyDescent="0.3">
      <c r="A9" s="37" t="s">
        <v>14</v>
      </c>
      <c r="B9" s="41">
        <v>2659</v>
      </c>
      <c r="C9" s="41">
        <v>10568</v>
      </c>
      <c r="D9" s="5"/>
      <c r="E9" s="10"/>
    </row>
    <row r="10" spans="1:9" x14ac:dyDescent="0.3">
      <c r="A10" s="38" t="s">
        <v>15</v>
      </c>
      <c r="B10" s="64">
        <f>B9/B4</f>
        <v>0.69298931456867341</v>
      </c>
      <c r="C10" s="64">
        <f>C9/C4</f>
        <v>0.67674180327868849</v>
      </c>
      <c r="D10" s="5"/>
      <c r="E10" s="11"/>
    </row>
    <row r="11" spans="1:9" x14ac:dyDescent="0.3">
      <c r="A11" s="2"/>
      <c r="B11" s="2"/>
      <c r="C11" s="3"/>
      <c r="D11" s="2"/>
      <c r="E11" s="5"/>
    </row>
    <row r="12" spans="1:9" s="42" customFormat="1" x14ac:dyDescent="0.3">
      <c r="A12" s="47" t="s">
        <v>30</v>
      </c>
      <c r="B12" s="48"/>
      <c r="C12" s="28"/>
      <c r="D12" s="16"/>
      <c r="E12" s="16"/>
    </row>
    <row r="13" spans="1:9" x14ac:dyDescent="0.3">
      <c r="A13" s="50" t="s">
        <v>18</v>
      </c>
      <c r="B13" s="36"/>
      <c r="C13" s="53"/>
      <c r="D13" s="5"/>
      <c r="E13" s="11"/>
    </row>
    <row r="14" spans="1:9" x14ac:dyDescent="0.3">
      <c r="A14" s="50" t="s">
        <v>19</v>
      </c>
      <c r="B14" s="36"/>
      <c r="C14" s="54">
        <v>1656</v>
      </c>
      <c r="D14" s="2"/>
      <c r="E14" s="5"/>
    </row>
    <row r="15" spans="1:9" ht="22.8" x14ac:dyDescent="0.3">
      <c r="A15" s="62" t="s">
        <v>20</v>
      </c>
      <c r="B15" s="31" t="s">
        <v>21</v>
      </c>
      <c r="C15" s="58"/>
      <c r="D15" s="5"/>
      <c r="E15" s="10"/>
    </row>
    <row r="16" spans="1:9" x14ac:dyDescent="0.3">
      <c r="A16" s="44"/>
      <c r="B16" s="32" t="s">
        <v>19</v>
      </c>
      <c r="C16" s="57">
        <v>574</v>
      </c>
      <c r="D16" s="5"/>
      <c r="E16" s="11"/>
    </row>
    <row r="17" spans="1:5" x14ac:dyDescent="0.3">
      <c r="A17" s="44"/>
      <c r="B17" s="33" t="s">
        <v>22</v>
      </c>
      <c r="C17" s="65">
        <f>C16/C14</f>
        <v>0.34661835748792269</v>
      </c>
      <c r="D17" s="2"/>
      <c r="E17" s="5"/>
    </row>
    <row r="18" spans="1:5" ht="22.95" customHeight="1" x14ac:dyDescent="0.3">
      <c r="A18" s="46" t="s">
        <v>20</v>
      </c>
      <c r="B18" s="31" t="s">
        <v>23</v>
      </c>
      <c r="C18" s="53"/>
      <c r="D18" s="5"/>
      <c r="E18" s="10"/>
    </row>
    <row r="19" spans="1:5" x14ac:dyDescent="0.3">
      <c r="A19" s="44"/>
      <c r="B19" s="32" t="s">
        <v>19</v>
      </c>
      <c r="C19" s="57">
        <v>28</v>
      </c>
      <c r="D19" s="5"/>
      <c r="E19" s="11"/>
    </row>
    <row r="20" spans="1:5" x14ac:dyDescent="0.3">
      <c r="A20" s="44"/>
      <c r="B20" s="33" t="s">
        <v>22</v>
      </c>
      <c r="C20" s="65">
        <f>C19/C14</f>
        <v>1.6908212560386472E-2</v>
      </c>
    </row>
    <row r="21" spans="1:5" ht="22.8" x14ac:dyDescent="0.3">
      <c r="A21" s="46" t="s">
        <v>20</v>
      </c>
      <c r="B21" s="31" t="s">
        <v>24</v>
      </c>
      <c r="C21" s="53"/>
    </row>
    <row r="22" spans="1:5" x14ac:dyDescent="0.3">
      <c r="A22" s="44"/>
      <c r="B22" s="32" t="s">
        <v>19</v>
      </c>
      <c r="C22" s="57">
        <v>961</v>
      </c>
    </row>
    <row r="23" spans="1:5" ht="15" thickBot="1" x14ac:dyDescent="0.35">
      <c r="A23" s="44"/>
      <c r="B23" s="34" t="s">
        <v>22</v>
      </c>
      <c r="C23" s="65">
        <f>C22/C14</f>
        <v>0.58031400966183577</v>
      </c>
    </row>
    <row r="24" spans="1:5" ht="15" thickTop="1" x14ac:dyDescent="0.3">
      <c r="A24" s="44"/>
      <c r="B24" s="32" t="s">
        <v>25</v>
      </c>
      <c r="C24" s="60">
        <f>C16+C19+C22</f>
        <v>1563</v>
      </c>
    </row>
    <row r="25" spans="1:5" x14ac:dyDescent="0.3">
      <c r="A25" s="44"/>
      <c r="B25" s="32" t="s">
        <v>22</v>
      </c>
      <c r="C25" s="66">
        <f>C24/C14</f>
        <v>0.9438405797101449</v>
      </c>
    </row>
    <row r="26" spans="1:5" x14ac:dyDescent="0.3">
      <c r="A26" s="49" t="s">
        <v>26</v>
      </c>
      <c r="B26" s="35"/>
      <c r="C26" s="53"/>
    </row>
    <row r="27" spans="1:5" x14ac:dyDescent="0.3">
      <c r="A27" s="50" t="s">
        <v>13</v>
      </c>
      <c r="B27" s="36"/>
      <c r="C27" s="56">
        <f>C14-C24</f>
        <v>93</v>
      </c>
    </row>
    <row r="28" spans="1:5" x14ac:dyDescent="0.3">
      <c r="A28" s="51" t="s">
        <v>0</v>
      </c>
      <c r="B28" s="52"/>
      <c r="C28" s="65">
        <f>C27/C14</f>
        <v>5.6159420289855072E-2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8"/>
  <sheetViews>
    <sheetView workbookViewId="0"/>
  </sheetViews>
  <sheetFormatPr defaultRowHeight="14.4" x14ac:dyDescent="0.3"/>
  <cols>
    <col min="1" max="1" width="34.44140625" customWidth="1"/>
    <col min="2" max="2" width="14" customWidth="1"/>
    <col min="4" max="4" width="16.109375" bestFit="1" customWidth="1"/>
  </cols>
  <sheetData>
    <row r="1" spans="1:9" ht="22.8" x14ac:dyDescent="0.3">
      <c r="A1" s="43" t="s">
        <v>39</v>
      </c>
      <c r="B1" s="43"/>
      <c r="C1" s="43"/>
      <c r="D1" s="4"/>
      <c r="E1" s="4"/>
      <c r="F1" s="4"/>
      <c r="G1" s="4"/>
      <c r="H1" s="4"/>
      <c r="I1" s="4"/>
    </row>
    <row r="2" spans="1:9" s="42" customFormat="1" x14ac:dyDescent="0.3">
      <c r="A2" s="17" t="s">
        <v>29</v>
      </c>
      <c r="B2" s="17" t="s">
        <v>1</v>
      </c>
      <c r="C2" s="17" t="s">
        <v>1</v>
      </c>
      <c r="D2" s="16"/>
      <c r="E2" s="16"/>
    </row>
    <row r="3" spans="1:9" x14ac:dyDescent="0.3">
      <c r="A3" s="29"/>
      <c r="B3" s="28" t="s">
        <v>8</v>
      </c>
      <c r="C3" s="17" t="s">
        <v>9</v>
      </c>
      <c r="D3" s="2"/>
      <c r="E3" s="2"/>
    </row>
    <row r="4" spans="1:9" x14ac:dyDescent="0.3">
      <c r="A4" s="35" t="s">
        <v>12</v>
      </c>
      <c r="B4" s="39">
        <v>3921</v>
      </c>
      <c r="C4" s="39">
        <v>14684</v>
      </c>
      <c r="D4" s="2"/>
      <c r="E4" s="5"/>
    </row>
    <row r="5" spans="1:9" x14ac:dyDescent="0.3">
      <c r="A5" s="36" t="s">
        <v>11</v>
      </c>
      <c r="B5" s="40"/>
      <c r="C5" s="40"/>
      <c r="D5" s="5"/>
      <c r="E5" s="10"/>
    </row>
    <row r="6" spans="1:9" x14ac:dyDescent="0.3">
      <c r="A6" s="37" t="s">
        <v>14</v>
      </c>
      <c r="B6" s="41">
        <v>3182</v>
      </c>
      <c r="C6" s="41">
        <v>10931</v>
      </c>
      <c r="D6" s="5"/>
      <c r="E6" s="11"/>
    </row>
    <row r="7" spans="1:9" x14ac:dyDescent="0.3">
      <c r="A7" s="37" t="s">
        <v>15</v>
      </c>
      <c r="B7" s="63">
        <f>B6/B4</f>
        <v>0.81152767151236926</v>
      </c>
      <c r="C7" s="63">
        <f t="shared" ref="C7" si="0">C6/C4</f>
        <v>0.74441569054753476</v>
      </c>
      <c r="D7" s="2"/>
      <c r="E7" s="5"/>
    </row>
    <row r="8" spans="1:9" x14ac:dyDescent="0.3">
      <c r="A8" s="36" t="s">
        <v>10</v>
      </c>
      <c r="B8" s="40"/>
      <c r="C8" s="40"/>
      <c r="D8" s="2"/>
      <c r="E8" s="5"/>
    </row>
    <row r="9" spans="1:9" x14ac:dyDescent="0.3">
      <c r="A9" s="37" t="s">
        <v>14</v>
      </c>
      <c r="B9" s="41">
        <v>3090</v>
      </c>
      <c r="C9" s="41">
        <v>10925</v>
      </c>
      <c r="D9" s="5"/>
      <c r="E9" s="10"/>
    </row>
    <row r="10" spans="1:9" x14ac:dyDescent="0.3">
      <c r="A10" s="38" t="s">
        <v>15</v>
      </c>
      <c r="B10" s="64">
        <f>B9/B4</f>
        <v>0.78806426931905127</v>
      </c>
      <c r="C10" s="64">
        <f>C9/C4</f>
        <v>0.74400708253881775</v>
      </c>
      <c r="D10" s="5"/>
      <c r="E10" s="11"/>
    </row>
    <row r="11" spans="1:9" x14ac:dyDescent="0.3">
      <c r="A11" s="2"/>
      <c r="B11" s="2"/>
      <c r="C11" s="3"/>
      <c r="D11" s="2"/>
      <c r="E11" s="5"/>
    </row>
    <row r="12" spans="1:9" s="42" customFormat="1" x14ac:dyDescent="0.3">
      <c r="A12" s="47" t="s">
        <v>30</v>
      </c>
      <c r="B12" s="48"/>
      <c r="C12" s="28"/>
      <c r="D12" s="16"/>
      <c r="E12" s="16"/>
    </row>
    <row r="13" spans="1:9" x14ac:dyDescent="0.3">
      <c r="A13" s="50" t="s">
        <v>18</v>
      </c>
      <c r="B13" s="36"/>
      <c r="C13" s="53"/>
      <c r="D13" s="5"/>
      <c r="E13" s="11"/>
    </row>
    <row r="14" spans="1:9" x14ac:dyDescent="0.3">
      <c r="A14" s="50" t="s">
        <v>19</v>
      </c>
      <c r="B14" s="36"/>
      <c r="C14" s="54">
        <v>800</v>
      </c>
      <c r="D14" s="2"/>
      <c r="E14" s="5"/>
    </row>
    <row r="15" spans="1:9" ht="22.8" x14ac:dyDescent="0.3">
      <c r="A15" s="62" t="s">
        <v>20</v>
      </c>
      <c r="B15" s="31" t="s">
        <v>21</v>
      </c>
      <c r="C15" s="58"/>
      <c r="D15" s="5"/>
      <c r="E15" s="10"/>
    </row>
    <row r="16" spans="1:9" x14ac:dyDescent="0.3">
      <c r="A16" s="44"/>
      <c r="B16" s="32" t="s">
        <v>19</v>
      </c>
      <c r="C16" s="57">
        <v>528</v>
      </c>
      <c r="D16" s="5"/>
      <c r="E16" s="11"/>
    </row>
    <row r="17" spans="1:5" x14ac:dyDescent="0.3">
      <c r="A17" s="44"/>
      <c r="B17" s="33" t="s">
        <v>22</v>
      </c>
      <c r="C17" s="65">
        <f>C16/C14</f>
        <v>0.66</v>
      </c>
      <c r="D17" s="2"/>
      <c r="E17" s="5"/>
    </row>
    <row r="18" spans="1:5" ht="22.95" customHeight="1" x14ac:dyDescent="0.3">
      <c r="A18" s="46" t="s">
        <v>20</v>
      </c>
      <c r="B18" s="31" t="s">
        <v>23</v>
      </c>
      <c r="C18" s="53"/>
      <c r="D18" s="5"/>
      <c r="E18" s="10"/>
    </row>
    <row r="19" spans="1:5" x14ac:dyDescent="0.3">
      <c r="A19" s="44"/>
      <c r="B19" s="32" t="s">
        <v>19</v>
      </c>
      <c r="C19" s="57">
        <v>48</v>
      </c>
      <c r="D19" s="5"/>
      <c r="E19" s="11"/>
    </row>
    <row r="20" spans="1:5" x14ac:dyDescent="0.3">
      <c r="A20" s="44"/>
      <c r="B20" s="33" t="s">
        <v>22</v>
      </c>
      <c r="C20" s="65">
        <f>C19/C14</f>
        <v>0.06</v>
      </c>
    </row>
    <row r="21" spans="1:5" ht="22.8" x14ac:dyDescent="0.3">
      <c r="A21" s="46" t="s">
        <v>20</v>
      </c>
      <c r="B21" s="31" t="s">
        <v>24</v>
      </c>
      <c r="C21" s="53"/>
    </row>
    <row r="22" spans="1:5" x14ac:dyDescent="0.3">
      <c r="A22" s="44"/>
      <c r="B22" s="32" t="s">
        <v>19</v>
      </c>
      <c r="C22" s="57">
        <v>161</v>
      </c>
    </row>
    <row r="23" spans="1:5" ht="15" thickBot="1" x14ac:dyDescent="0.35">
      <c r="A23" s="44"/>
      <c r="B23" s="34" t="s">
        <v>22</v>
      </c>
      <c r="C23" s="65">
        <f>C22/C14</f>
        <v>0.20125000000000001</v>
      </c>
    </row>
    <row r="24" spans="1:5" ht="15" thickTop="1" x14ac:dyDescent="0.3">
      <c r="A24" s="44"/>
      <c r="B24" s="32" t="s">
        <v>25</v>
      </c>
      <c r="C24" s="60">
        <f>C16+C19+C22</f>
        <v>737</v>
      </c>
    </row>
    <row r="25" spans="1:5" x14ac:dyDescent="0.3">
      <c r="A25" s="44"/>
      <c r="B25" s="32" t="s">
        <v>22</v>
      </c>
      <c r="C25" s="66">
        <f>C24/C14</f>
        <v>0.92125000000000001</v>
      </c>
    </row>
    <row r="26" spans="1:5" x14ac:dyDescent="0.3">
      <c r="A26" s="49" t="s">
        <v>26</v>
      </c>
      <c r="B26" s="35"/>
      <c r="C26" s="53"/>
    </row>
    <row r="27" spans="1:5" x14ac:dyDescent="0.3">
      <c r="A27" s="50" t="s">
        <v>13</v>
      </c>
      <c r="B27" s="36"/>
      <c r="C27" s="56">
        <f>C14-C24</f>
        <v>63</v>
      </c>
    </row>
    <row r="28" spans="1:5" x14ac:dyDescent="0.3">
      <c r="A28" s="51" t="s">
        <v>0</v>
      </c>
      <c r="B28" s="52"/>
      <c r="C28" s="65">
        <f>C27/C14</f>
        <v>7.8750000000000001E-2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8"/>
  <sheetViews>
    <sheetView workbookViewId="0"/>
  </sheetViews>
  <sheetFormatPr defaultRowHeight="14.4" x14ac:dyDescent="0.3"/>
  <cols>
    <col min="1" max="1" width="34.109375" customWidth="1"/>
    <col min="2" max="2" width="13" customWidth="1"/>
    <col min="4" max="4" width="16.109375" bestFit="1" customWidth="1"/>
  </cols>
  <sheetData>
    <row r="1" spans="1:9" ht="22.8" x14ac:dyDescent="0.3">
      <c r="A1" s="43" t="s">
        <v>40</v>
      </c>
      <c r="B1" s="43"/>
      <c r="C1" s="43"/>
      <c r="D1" s="4"/>
      <c r="E1" s="4"/>
      <c r="F1" s="4"/>
      <c r="G1" s="4"/>
      <c r="H1" s="4"/>
      <c r="I1" s="4"/>
    </row>
    <row r="2" spans="1:9" s="42" customFormat="1" x14ac:dyDescent="0.3">
      <c r="A2" s="17" t="s">
        <v>29</v>
      </c>
      <c r="B2" s="17" t="s">
        <v>1</v>
      </c>
      <c r="C2" s="17" t="s">
        <v>1</v>
      </c>
      <c r="D2" s="16"/>
      <c r="E2" s="16"/>
    </row>
    <row r="3" spans="1:9" x14ac:dyDescent="0.3">
      <c r="A3" s="29"/>
      <c r="B3" s="28" t="s">
        <v>8</v>
      </c>
      <c r="C3" s="17" t="s">
        <v>9</v>
      </c>
      <c r="D3" s="2"/>
      <c r="E3" s="2"/>
    </row>
    <row r="4" spans="1:9" x14ac:dyDescent="0.3">
      <c r="A4" s="35" t="s">
        <v>12</v>
      </c>
      <c r="B4" s="39">
        <v>5821</v>
      </c>
      <c r="C4" s="39">
        <v>24567</v>
      </c>
      <c r="D4" s="2"/>
      <c r="E4" s="5"/>
    </row>
    <row r="5" spans="1:9" x14ac:dyDescent="0.3">
      <c r="A5" s="36" t="s">
        <v>11</v>
      </c>
      <c r="B5" s="40"/>
      <c r="C5" s="40"/>
      <c r="D5" s="5"/>
      <c r="E5" s="10"/>
    </row>
    <row r="6" spans="1:9" x14ac:dyDescent="0.3">
      <c r="A6" s="37" t="s">
        <v>14</v>
      </c>
      <c r="B6" s="41">
        <v>4546</v>
      </c>
      <c r="C6" s="41">
        <v>16538</v>
      </c>
      <c r="D6" s="5"/>
      <c r="E6" s="11"/>
    </row>
    <row r="7" spans="1:9" x14ac:dyDescent="0.3">
      <c r="A7" s="37" t="s">
        <v>15</v>
      </c>
      <c r="B7" s="63">
        <f>B6/B4</f>
        <v>0.78096546985054116</v>
      </c>
      <c r="C7" s="63">
        <f t="shared" ref="C7" si="0">C6/C4</f>
        <v>0.67317946839255915</v>
      </c>
      <c r="D7" s="2"/>
      <c r="E7" s="5"/>
    </row>
    <row r="8" spans="1:9" x14ac:dyDescent="0.3">
      <c r="A8" s="36" t="s">
        <v>10</v>
      </c>
      <c r="B8" s="40"/>
      <c r="C8" s="40"/>
      <c r="D8" s="2"/>
      <c r="E8" s="5"/>
    </row>
    <row r="9" spans="1:9" x14ac:dyDescent="0.3">
      <c r="A9" s="37" t="s">
        <v>14</v>
      </c>
      <c r="B9" s="41">
        <v>4390</v>
      </c>
      <c r="C9" s="41">
        <v>16462</v>
      </c>
      <c r="D9" s="5"/>
      <c r="E9" s="10"/>
    </row>
    <row r="10" spans="1:9" x14ac:dyDescent="0.3">
      <c r="A10" s="38" t="s">
        <v>15</v>
      </c>
      <c r="B10" s="64">
        <f>B9/B4</f>
        <v>0.75416595086754856</v>
      </c>
      <c r="C10" s="64">
        <f>C9/C4</f>
        <v>0.67008588757276022</v>
      </c>
      <c r="D10" s="5"/>
      <c r="E10" s="11"/>
    </row>
    <row r="11" spans="1:9" x14ac:dyDescent="0.3">
      <c r="A11" s="2"/>
      <c r="B11" s="2"/>
      <c r="C11" s="3"/>
      <c r="D11" s="2"/>
      <c r="E11" s="5"/>
    </row>
    <row r="12" spans="1:9" s="42" customFormat="1" x14ac:dyDescent="0.3">
      <c r="A12" s="47" t="s">
        <v>30</v>
      </c>
      <c r="B12" s="48"/>
      <c r="C12" s="28"/>
      <c r="D12" s="16"/>
      <c r="E12" s="16"/>
    </row>
    <row r="13" spans="1:9" x14ac:dyDescent="0.3">
      <c r="A13" s="50" t="s">
        <v>18</v>
      </c>
      <c r="B13" s="36"/>
      <c r="C13" s="53"/>
      <c r="D13" s="5"/>
      <c r="E13" s="11"/>
    </row>
    <row r="14" spans="1:9" x14ac:dyDescent="0.3">
      <c r="A14" s="50" t="s">
        <v>19</v>
      </c>
      <c r="B14" s="36"/>
      <c r="C14" s="54">
        <v>1811</v>
      </c>
      <c r="D14" s="2"/>
      <c r="E14" s="5"/>
    </row>
    <row r="15" spans="1:9" ht="22.8" x14ac:dyDescent="0.3">
      <c r="A15" s="62" t="s">
        <v>20</v>
      </c>
      <c r="B15" s="31" t="s">
        <v>21</v>
      </c>
      <c r="C15" s="58"/>
      <c r="D15" s="5"/>
      <c r="E15" s="10"/>
    </row>
    <row r="16" spans="1:9" x14ac:dyDescent="0.3">
      <c r="A16" s="44"/>
      <c r="B16" s="32" t="s">
        <v>19</v>
      </c>
      <c r="C16" s="57">
        <v>790</v>
      </c>
      <c r="D16" s="5"/>
      <c r="E16" s="11"/>
    </row>
    <row r="17" spans="1:5" x14ac:dyDescent="0.3">
      <c r="A17" s="44"/>
      <c r="B17" s="33" t="s">
        <v>22</v>
      </c>
      <c r="C17" s="65">
        <f>C16/C14</f>
        <v>0.43622308117062397</v>
      </c>
      <c r="D17" s="2"/>
      <c r="E17" s="5"/>
    </row>
    <row r="18" spans="1:5" ht="22.95" customHeight="1" x14ac:dyDescent="0.3">
      <c r="A18" s="46" t="s">
        <v>20</v>
      </c>
      <c r="B18" s="31" t="s">
        <v>23</v>
      </c>
      <c r="C18" s="53"/>
      <c r="D18" s="5"/>
      <c r="E18" s="10"/>
    </row>
    <row r="19" spans="1:5" x14ac:dyDescent="0.3">
      <c r="A19" s="44"/>
      <c r="B19" s="32" t="s">
        <v>19</v>
      </c>
      <c r="C19" s="57">
        <v>102</v>
      </c>
      <c r="D19" s="5"/>
      <c r="E19" s="11"/>
    </row>
    <row r="20" spans="1:5" x14ac:dyDescent="0.3">
      <c r="A20" s="44"/>
      <c r="B20" s="33" t="s">
        <v>22</v>
      </c>
      <c r="C20" s="65">
        <f>C19/C14</f>
        <v>5.6322473771397021E-2</v>
      </c>
    </row>
    <row r="21" spans="1:5" ht="22.8" x14ac:dyDescent="0.3">
      <c r="A21" s="46" t="s">
        <v>20</v>
      </c>
      <c r="B21" s="31" t="s">
        <v>24</v>
      </c>
      <c r="C21" s="53"/>
    </row>
    <row r="22" spans="1:5" x14ac:dyDescent="0.3">
      <c r="A22" s="44"/>
      <c r="B22" s="32" t="s">
        <v>19</v>
      </c>
      <c r="C22" s="57">
        <v>766</v>
      </c>
    </row>
    <row r="23" spans="1:5" ht="15" thickBot="1" x14ac:dyDescent="0.35">
      <c r="A23" s="44"/>
      <c r="B23" s="34" t="s">
        <v>22</v>
      </c>
      <c r="C23" s="65">
        <f>C22/C14</f>
        <v>0.42297073440088351</v>
      </c>
    </row>
    <row r="24" spans="1:5" ht="15" thickTop="1" x14ac:dyDescent="0.3">
      <c r="A24" s="44"/>
      <c r="B24" s="32" t="s">
        <v>25</v>
      </c>
      <c r="C24" s="60">
        <f>C16+C19+C22</f>
        <v>1658</v>
      </c>
    </row>
    <row r="25" spans="1:5" x14ac:dyDescent="0.3">
      <c r="A25" s="44"/>
      <c r="B25" s="32" t="s">
        <v>22</v>
      </c>
      <c r="C25" s="66">
        <f>C24/C14</f>
        <v>0.91551628934290452</v>
      </c>
    </row>
    <row r="26" spans="1:5" x14ac:dyDescent="0.3">
      <c r="A26" s="49" t="s">
        <v>26</v>
      </c>
      <c r="B26" s="35"/>
      <c r="C26" s="53"/>
    </row>
    <row r="27" spans="1:5" x14ac:dyDescent="0.3">
      <c r="A27" s="50" t="s">
        <v>13</v>
      </c>
      <c r="B27" s="36"/>
      <c r="C27" s="56">
        <f>C14-C24</f>
        <v>153</v>
      </c>
    </row>
    <row r="28" spans="1:5" x14ac:dyDescent="0.3">
      <c r="A28" s="51" t="s">
        <v>0</v>
      </c>
      <c r="B28" s="52"/>
      <c r="C28" s="65">
        <f>C27/C14</f>
        <v>8.448371065709552E-2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8"/>
  <sheetViews>
    <sheetView workbookViewId="0"/>
  </sheetViews>
  <sheetFormatPr defaultRowHeight="14.4" x14ac:dyDescent="0.3"/>
  <cols>
    <col min="1" max="1" width="34.33203125" customWidth="1"/>
    <col min="2" max="2" width="14.5546875" customWidth="1"/>
    <col min="4" max="4" width="16.109375" bestFit="1" customWidth="1"/>
  </cols>
  <sheetData>
    <row r="1" spans="1:9" ht="22.8" x14ac:dyDescent="0.3">
      <c r="A1" s="43" t="s">
        <v>41</v>
      </c>
      <c r="B1" s="43"/>
      <c r="C1" s="43"/>
      <c r="D1" s="4"/>
      <c r="E1" s="4"/>
      <c r="F1" s="4"/>
      <c r="G1" s="4"/>
      <c r="H1" s="4"/>
      <c r="I1" s="4"/>
    </row>
    <row r="2" spans="1:9" s="42" customFormat="1" x14ac:dyDescent="0.3">
      <c r="A2" s="17" t="s">
        <v>29</v>
      </c>
      <c r="B2" s="17" t="s">
        <v>1</v>
      </c>
      <c r="C2" s="17" t="s">
        <v>1</v>
      </c>
      <c r="D2" s="16"/>
      <c r="E2" s="16"/>
    </row>
    <row r="3" spans="1:9" x14ac:dyDescent="0.3">
      <c r="A3" s="29"/>
      <c r="B3" s="28" t="s">
        <v>8</v>
      </c>
      <c r="C3" s="17" t="s">
        <v>9</v>
      </c>
      <c r="D3" s="2"/>
      <c r="E3" s="2"/>
    </row>
    <row r="4" spans="1:9" x14ac:dyDescent="0.3">
      <c r="A4" s="35" t="s">
        <v>12</v>
      </c>
      <c r="B4" s="39">
        <v>4332</v>
      </c>
      <c r="C4" s="39">
        <v>16554</v>
      </c>
      <c r="D4" s="2"/>
      <c r="E4" s="5"/>
    </row>
    <row r="5" spans="1:9" x14ac:dyDescent="0.3">
      <c r="A5" s="36" t="s">
        <v>11</v>
      </c>
      <c r="B5" s="40"/>
      <c r="C5" s="40"/>
      <c r="D5" s="5"/>
      <c r="E5" s="10"/>
    </row>
    <row r="6" spans="1:9" x14ac:dyDescent="0.3">
      <c r="A6" s="37" t="s">
        <v>14</v>
      </c>
      <c r="B6" s="41">
        <v>2900</v>
      </c>
      <c r="C6" s="41">
        <v>10244</v>
      </c>
      <c r="D6" s="5"/>
      <c r="E6" s="11"/>
    </row>
    <row r="7" spans="1:9" x14ac:dyDescent="0.3">
      <c r="A7" s="37" t="s">
        <v>15</v>
      </c>
      <c r="B7" s="63">
        <f>B6/B4</f>
        <v>0.66943674976915979</v>
      </c>
      <c r="C7" s="63">
        <f t="shared" ref="C7" si="0">C6/C4</f>
        <v>0.61882324513712694</v>
      </c>
      <c r="D7" s="2"/>
      <c r="E7" s="5"/>
    </row>
    <row r="8" spans="1:9" x14ac:dyDescent="0.3">
      <c r="A8" s="36" t="s">
        <v>10</v>
      </c>
      <c r="B8" s="40"/>
      <c r="C8" s="40"/>
      <c r="D8" s="2"/>
      <c r="E8" s="5"/>
    </row>
    <row r="9" spans="1:9" x14ac:dyDescent="0.3">
      <c r="A9" s="37" t="s">
        <v>14</v>
      </c>
      <c r="B9" s="41">
        <v>2770</v>
      </c>
      <c r="C9" s="41">
        <v>10183</v>
      </c>
      <c r="D9" s="5"/>
      <c r="E9" s="10"/>
    </row>
    <row r="10" spans="1:9" x14ac:dyDescent="0.3">
      <c r="A10" s="38" t="s">
        <v>15</v>
      </c>
      <c r="B10" s="64">
        <f>B9/B4</f>
        <v>0.6394275161588181</v>
      </c>
      <c r="C10" s="64">
        <f>C9/C4</f>
        <v>0.61513833514558414</v>
      </c>
      <c r="D10" s="5"/>
      <c r="E10" s="11"/>
    </row>
    <row r="11" spans="1:9" x14ac:dyDescent="0.3">
      <c r="A11" s="2"/>
      <c r="B11" s="2"/>
      <c r="C11" s="3"/>
      <c r="D11" s="2"/>
      <c r="E11" s="5"/>
    </row>
    <row r="12" spans="1:9" s="42" customFormat="1" x14ac:dyDescent="0.3">
      <c r="A12" s="47" t="s">
        <v>30</v>
      </c>
      <c r="B12" s="48"/>
      <c r="C12" s="28"/>
      <c r="D12" s="16"/>
      <c r="E12" s="16"/>
    </row>
    <row r="13" spans="1:9" x14ac:dyDescent="0.3">
      <c r="A13" s="50" t="s">
        <v>18</v>
      </c>
      <c r="B13" s="36"/>
      <c r="C13" s="53"/>
      <c r="D13" s="5"/>
      <c r="E13" s="11"/>
    </row>
    <row r="14" spans="1:9" x14ac:dyDescent="0.3">
      <c r="A14" s="50" t="s">
        <v>19</v>
      </c>
      <c r="B14" s="36"/>
      <c r="C14" s="54">
        <v>735</v>
      </c>
      <c r="D14" s="2"/>
      <c r="E14" s="5"/>
    </row>
    <row r="15" spans="1:9" ht="22.8" x14ac:dyDescent="0.3">
      <c r="A15" s="62" t="s">
        <v>20</v>
      </c>
      <c r="B15" s="31" t="s">
        <v>21</v>
      </c>
      <c r="C15" s="58"/>
      <c r="D15" s="5"/>
      <c r="E15" s="10"/>
    </row>
    <row r="16" spans="1:9" x14ac:dyDescent="0.3">
      <c r="A16" s="44"/>
      <c r="B16" s="32" t="s">
        <v>19</v>
      </c>
      <c r="C16" s="57">
        <v>350</v>
      </c>
      <c r="D16" s="5"/>
      <c r="E16" s="11"/>
    </row>
    <row r="17" spans="1:5" x14ac:dyDescent="0.3">
      <c r="A17" s="44"/>
      <c r="B17" s="33" t="s">
        <v>22</v>
      </c>
      <c r="C17" s="65">
        <f>C16/C14</f>
        <v>0.47619047619047616</v>
      </c>
      <c r="D17" s="2"/>
      <c r="E17" s="5"/>
    </row>
    <row r="18" spans="1:5" ht="22.95" customHeight="1" x14ac:dyDescent="0.3">
      <c r="A18" s="46" t="s">
        <v>20</v>
      </c>
      <c r="B18" s="31" t="s">
        <v>23</v>
      </c>
      <c r="C18" s="53"/>
      <c r="D18" s="5"/>
      <c r="E18" s="10"/>
    </row>
    <row r="19" spans="1:5" x14ac:dyDescent="0.3">
      <c r="A19" s="44"/>
      <c r="B19" s="32" t="s">
        <v>19</v>
      </c>
      <c r="C19" s="57">
        <v>20</v>
      </c>
      <c r="D19" s="5"/>
      <c r="E19" s="11"/>
    </row>
    <row r="20" spans="1:5" x14ac:dyDescent="0.3">
      <c r="A20" s="44"/>
      <c r="B20" s="33" t="s">
        <v>22</v>
      </c>
      <c r="C20" s="65">
        <f>C19/C14</f>
        <v>2.7210884353741496E-2</v>
      </c>
    </row>
    <row r="21" spans="1:5" ht="22.8" x14ac:dyDescent="0.3">
      <c r="A21" s="46" t="s">
        <v>20</v>
      </c>
      <c r="B21" s="31" t="s">
        <v>24</v>
      </c>
      <c r="C21" s="53"/>
    </row>
    <row r="22" spans="1:5" x14ac:dyDescent="0.3">
      <c r="A22" s="44"/>
      <c r="B22" s="32" t="s">
        <v>19</v>
      </c>
      <c r="C22" s="57">
        <v>270</v>
      </c>
    </row>
    <row r="23" spans="1:5" ht="15" thickBot="1" x14ac:dyDescent="0.35">
      <c r="A23" s="44"/>
      <c r="B23" s="34" t="s">
        <v>22</v>
      </c>
      <c r="C23" s="65">
        <f>C22/C14</f>
        <v>0.36734693877551022</v>
      </c>
    </row>
    <row r="24" spans="1:5" ht="15" thickTop="1" x14ac:dyDescent="0.3">
      <c r="A24" s="44"/>
      <c r="B24" s="32" t="s">
        <v>25</v>
      </c>
      <c r="C24" s="60">
        <f>C16+C19+C22</f>
        <v>640</v>
      </c>
    </row>
    <row r="25" spans="1:5" x14ac:dyDescent="0.3">
      <c r="A25" s="44"/>
      <c r="B25" s="32" t="s">
        <v>22</v>
      </c>
      <c r="C25" s="66">
        <f>C24/C14</f>
        <v>0.87074829931972786</v>
      </c>
    </row>
    <row r="26" spans="1:5" x14ac:dyDescent="0.3">
      <c r="A26" s="49" t="s">
        <v>26</v>
      </c>
      <c r="B26" s="35"/>
      <c r="C26" s="53"/>
    </row>
    <row r="27" spans="1:5" x14ac:dyDescent="0.3">
      <c r="A27" s="50" t="s">
        <v>13</v>
      </c>
      <c r="B27" s="36"/>
      <c r="C27" s="56">
        <f>C14-C24</f>
        <v>95</v>
      </c>
    </row>
    <row r="28" spans="1:5" x14ac:dyDescent="0.3">
      <c r="A28" s="51" t="s">
        <v>0</v>
      </c>
      <c r="B28" s="52"/>
      <c r="C28" s="65">
        <f>C27/C14</f>
        <v>0.12925170068027211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8"/>
  <sheetViews>
    <sheetView workbookViewId="0"/>
  </sheetViews>
  <sheetFormatPr defaultRowHeight="14.4" x14ac:dyDescent="0.3"/>
  <cols>
    <col min="1" max="1" width="35.44140625" customWidth="1"/>
    <col min="2" max="2" width="13" customWidth="1"/>
    <col min="4" max="4" width="16.109375" bestFit="1" customWidth="1"/>
  </cols>
  <sheetData>
    <row r="1" spans="1:9" ht="34.200000000000003" x14ac:dyDescent="0.3">
      <c r="A1" s="43" t="s">
        <v>42</v>
      </c>
      <c r="B1" s="43"/>
      <c r="C1" s="43"/>
      <c r="D1" s="4"/>
      <c r="E1" s="4"/>
      <c r="F1" s="4"/>
      <c r="G1" s="4"/>
      <c r="H1" s="4"/>
      <c r="I1" s="4"/>
    </row>
    <row r="2" spans="1:9" s="42" customFormat="1" x14ac:dyDescent="0.3">
      <c r="A2" s="17" t="s">
        <v>29</v>
      </c>
      <c r="B2" s="17" t="s">
        <v>1</v>
      </c>
      <c r="C2" s="17" t="s">
        <v>1</v>
      </c>
      <c r="D2" s="16"/>
      <c r="E2" s="16"/>
    </row>
    <row r="3" spans="1:9" x14ac:dyDescent="0.3">
      <c r="A3" s="29"/>
      <c r="B3" s="28" t="s">
        <v>8</v>
      </c>
      <c r="C3" s="17" t="s">
        <v>9</v>
      </c>
      <c r="D3" s="2"/>
      <c r="E3" s="2"/>
    </row>
    <row r="4" spans="1:9" x14ac:dyDescent="0.3">
      <c r="A4" s="35" t="s">
        <v>12</v>
      </c>
      <c r="B4" s="39">
        <v>4628</v>
      </c>
      <c r="C4" s="39">
        <v>21196</v>
      </c>
      <c r="D4" s="2"/>
      <c r="E4" s="5"/>
    </row>
    <row r="5" spans="1:9" x14ac:dyDescent="0.3">
      <c r="A5" s="36" t="s">
        <v>11</v>
      </c>
      <c r="B5" s="40"/>
      <c r="C5" s="40"/>
      <c r="D5" s="5"/>
      <c r="E5" s="10"/>
    </row>
    <row r="6" spans="1:9" x14ac:dyDescent="0.3">
      <c r="A6" s="37" t="s">
        <v>14</v>
      </c>
      <c r="B6" s="41">
        <v>3891</v>
      </c>
      <c r="C6" s="41">
        <v>15465</v>
      </c>
      <c r="D6" s="5"/>
      <c r="E6" s="11"/>
    </row>
    <row r="7" spans="1:9" x14ac:dyDescent="0.3">
      <c r="A7" s="37" t="s">
        <v>15</v>
      </c>
      <c r="B7" s="63">
        <f>B6/B4</f>
        <v>0.84075194468452896</v>
      </c>
      <c r="C7" s="63">
        <f t="shared" ref="C7" si="0">C6/C4</f>
        <v>0.72961879599924517</v>
      </c>
      <c r="D7" s="2"/>
      <c r="E7" s="5"/>
    </row>
    <row r="8" spans="1:9" x14ac:dyDescent="0.3">
      <c r="A8" s="36" t="s">
        <v>10</v>
      </c>
      <c r="B8" s="40"/>
      <c r="C8" s="40"/>
      <c r="D8" s="2"/>
      <c r="E8" s="5"/>
    </row>
    <row r="9" spans="1:9" x14ac:dyDescent="0.3">
      <c r="A9" s="37" t="s">
        <v>14</v>
      </c>
      <c r="B9" s="41">
        <v>3753</v>
      </c>
      <c r="C9" s="41">
        <v>15412</v>
      </c>
      <c r="D9" s="5"/>
      <c r="E9" s="10"/>
    </row>
    <row r="10" spans="1:9" x14ac:dyDescent="0.3">
      <c r="A10" s="38" t="s">
        <v>15</v>
      </c>
      <c r="B10" s="64">
        <f>B9/B4</f>
        <v>0.81093344857389804</v>
      </c>
      <c r="C10" s="64">
        <f>C9/C4</f>
        <v>0.72711832421211553</v>
      </c>
      <c r="D10" s="5"/>
      <c r="E10" s="11"/>
    </row>
    <row r="11" spans="1:9" x14ac:dyDescent="0.3">
      <c r="A11" s="2"/>
      <c r="B11" s="2"/>
      <c r="C11" s="3"/>
      <c r="D11" s="2"/>
      <c r="E11" s="5"/>
    </row>
    <row r="12" spans="1:9" s="42" customFormat="1" x14ac:dyDescent="0.3">
      <c r="A12" s="47" t="s">
        <v>30</v>
      </c>
      <c r="B12" s="48"/>
      <c r="C12" s="28"/>
      <c r="D12" s="16"/>
      <c r="E12" s="16"/>
    </row>
    <row r="13" spans="1:9" x14ac:dyDescent="0.3">
      <c r="A13" s="50" t="s">
        <v>18</v>
      </c>
      <c r="B13" s="36"/>
      <c r="C13" s="53"/>
      <c r="D13" s="5"/>
      <c r="E13" s="11"/>
    </row>
    <row r="14" spans="1:9" x14ac:dyDescent="0.3">
      <c r="A14" s="50" t="s">
        <v>19</v>
      </c>
      <c r="B14" s="36"/>
      <c r="C14" s="54">
        <v>1700</v>
      </c>
      <c r="D14" s="2"/>
      <c r="E14" s="5"/>
    </row>
    <row r="15" spans="1:9" ht="22.8" x14ac:dyDescent="0.3">
      <c r="A15" s="62" t="s">
        <v>20</v>
      </c>
      <c r="B15" s="31" t="s">
        <v>21</v>
      </c>
      <c r="C15" s="58"/>
      <c r="D15" s="5"/>
      <c r="E15" s="10"/>
    </row>
    <row r="16" spans="1:9" x14ac:dyDescent="0.3">
      <c r="A16" s="44"/>
      <c r="B16" s="32" t="s">
        <v>19</v>
      </c>
      <c r="C16" s="57">
        <v>888</v>
      </c>
      <c r="D16" s="5"/>
      <c r="E16" s="11"/>
    </row>
    <row r="17" spans="1:5" x14ac:dyDescent="0.3">
      <c r="A17" s="44"/>
      <c r="B17" s="33" t="s">
        <v>22</v>
      </c>
      <c r="C17" s="65">
        <f>C16/C14</f>
        <v>0.52235294117647058</v>
      </c>
      <c r="D17" s="2"/>
      <c r="E17" s="5"/>
    </row>
    <row r="18" spans="1:5" ht="22.95" customHeight="1" x14ac:dyDescent="0.3">
      <c r="A18" s="46" t="s">
        <v>20</v>
      </c>
      <c r="B18" s="31" t="s">
        <v>23</v>
      </c>
      <c r="C18" s="53"/>
      <c r="D18" s="5"/>
      <c r="E18" s="10"/>
    </row>
    <row r="19" spans="1:5" x14ac:dyDescent="0.3">
      <c r="A19" s="44"/>
      <c r="B19" s="32" t="s">
        <v>19</v>
      </c>
      <c r="C19" s="57">
        <v>126</v>
      </c>
      <c r="D19" s="5"/>
      <c r="E19" s="11"/>
    </row>
    <row r="20" spans="1:5" x14ac:dyDescent="0.3">
      <c r="A20" s="44"/>
      <c r="B20" s="33" t="s">
        <v>22</v>
      </c>
      <c r="C20" s="65">
        <f>C19/C14</f>
        <v>7.4117647058823524E-2</v>
      </c>
    </row>
    <row r="21" spans="1:5" ht="22.8" x14ac:dyDescent="0.3">
      <c r="A21" s="46" t="s">
        <v>20</v>
      </c>
      <c r="B21" s="31" t="s">
        <v>24</v>
      </c>
      <c r="C21" s="53"/>
    </row>
    <row r="22" spans="1:5" x14ac:dyDescent="0.3">
      <c r="A22" s="44"/>
      <c r="B22" s="32" t="s">
        <v>19</v>
      </c>
      <c r="C22" s="57">
        <v>511</v>
      </c>
    </row>
    <row r="23" spans="1:5" ht="15" thickBot="1" x14ac:dyDescent="0.35">
      <c r="A23" s="44"/>
      <c r="B23" s="34" t="s">
        <v>22</v>
      </c>
      <c r="C23" s="65">
        <f>C22/C14</f>
        <v>0.30058823529411766</v>
      </c>
    </row>
    <row r="24" spans="1:5" ht="15" thickTop="1" x14ac:dyDescent="0.3">
      <c r="A24" s="44"/>
      <c r="B24" s="32" t="s">
        <v>25</v>
      </c>
      <c r="C24" s="60">
        <f>C16+C19+C22</f>
        <v>1525</v>
      </c>
    </row>
    <row r="25" spans="1:5" x14ac:dyDescent="0.3">
      <c r="A25" s="44"/>
      <c r="B25" s="32" t="s">
        <v>22</v>
      </c>
      <c r="C25" s="66">
        <f>C24/C14</f>
        <v>0.8970588235294118</v>
      </c>
    </row>
    <row r="26" spans="1:5" x14ac:dyDescent="0.3">
      <c r="A26" s="49" t="s">
        <v>26</v>
      </c>
      <c r="B26" s="35"/>
      <c r="C26" s="53"/>
    </row>
    <row r="27" spans="1:5" x14ac:dyDescent="0.3">
      <c r="A27" s="50" t="s">
        <v>13</v>
      </c>
      <c r="B27" s="36"/>
      <c r="C27" s="56">
        <f>C14-C24</f>
        <v>175</v>
      </c>
    </row>
    <row r="28" spans="1:5" x14ac:dyDescent="0.3">
      <c r="A28" s="51" t="s">
        <v>0</v>
      </c>
      <c r="B28" s="52"/>
      <c r="C28" s="65">
        <f>C27/C14</f>
        <v>0.10294117647058823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8"/>
  <sheetViews>
    <sheetView workbookViewId="0"/>
  </sheetViews>
  <sheetFormatPr defaultRowHeight="14.4" x14ac:dyDescent="0.3"/>
  <cols>
    <col min="1" max="1" width="34.44140625" customWidth="1"/>
    <col min="2" max="2" width="13.5546875" customWidth="1"/>
    <col min="4" max="4" width="16.109375" bestFit="1" customWidth="1"/>
  </cols>
  <sheetData>
    <row r="1" spans="1:9" ht="34.200000000000003" x14ac:dyDescent="0.3">
      <c r="A1" s="43" t="s">
        <v>43</v>
      </c>
      <c r="B1" s="43"/>
      <c r="C1" s="43"/>
      <c r="D1" s="4"/>
      <c r="E1" s="4"/>
      <c r="F1" s="4"/>
      <c r="G1" s="4"/>
      <c r="H1" s="4"/>
      <c r="I1" s="4"/>
    </row>
    <row r="2" spans="1:9" s="42" customFormat="1" x14ac:dyDescent="0.3">
      <c r="A2" s="17" t="s">
        <v>29</v>
      </c>
      <c r="B2" s="17" t="s">
        <v>1</v>
      </c>
      <c r="C2" s="17" t="s">
        <v>1</v>
      </c>
      <c r="D2" s="16"/>
      <c r="E2" s="16"/>
    </row>
    <row r="3" spans="1:9" x14ac:dyDescent="0.3">
      <c r="A3" s="29"/>
      <c r="B3" s="28" t="s">
        <v>8</v>
      </c>
      <c r="C3" s="17" t="s">
        <v>9</v>
      </c>
      <c r="D3" s="2"/>
      <c r="E3" s="2"/>
    </row>
    <row r="4" spans="1:9" x14ac:dyDescent="0.3">
      <c r="A4" s="35" t="s">
        <v>12</v>
      </c>
      <c r="B4" s="39">
        <v>4491</v>
      </c>
      <c r="C4" s="39">
        <v>17594</v>
      </c>
      <c r="D4" s="2"/>
      <c r="E4" s="5"/>
    </row>
    <row r="5" spans="1:9" x14ac:dyDescent="0.3">
      <c r="A5" s="36" t="s">
        <v>11</v>
      </c>
      <c r="B5" s="40"/>
      <c r="C5" s="40"/>
      <c r="D5" s="5"/>
      <c r="E5" s="10"/>
    </row>
    <row r="6" spans="1:9" x14ac:dyDescent="0.3">
      <c r="A6" s="37" t="s">
        <v>14</v>
      </c>
      <c r="B6" s="41">
        <v>3840</v>
      </c>
      <c r="C6" s="41">
        <v>13756</v>
      </c>
      <c r="D6" s="5"/>
      <c r="E6" s="11"/>
    </row>
    <row r="7" spans="1:9" x14ac:dyDescent="0.3">
      <c r="A7" s="37" t="s">
        <v>15</v>
      </c>
      <c r="B7" s="63">
        <f>B6/B4</f>
        <v>0.85504342017368073</v>
      </c>
      <c r="C7" s="63">
        <f t="shared" ref="C7" si="0">C6/C4</f>
        <v>0.78185745140388774</v>
      </c>
      <c r="D7" s="2"/>
      <c r="E7" s="5"/>
    </row>
    <row r="8" spans="1:9" x14ac:dyDescent="0.3">
      <c r="A8" s="36" t="s">
        <v>10</v>
      </c>
      <c r="B8" s="40"/>
      <c r="C8" s="40"/>
      <c r="D8" s="2"/>
      <c r="E8" s="5"/>
    </row>
    <row r="9" spans="1:9" x14ac:dyDescent="0.3">
      <c r="A9" s="37" t="s">
        <v>14</v>
      </c>
      <c r="B9" s="41">
        <v>3727</v>
      </c>
      <c r="C9" s="41">
        <v>13656</v>
      </c>
      <c r="D9" s="5"/>
      <c r="E9" s="10"/>
    </row>
    <row r="10" spans="1:9" x14ac:dyDescent="0.3">
      <c r="A10" s="38" t="s">
        <v>15</v>
      </c>
      <c r="B10" s="64">
        <f>B9/B4</f>
        <v>0.8298819861946114</v>
      </c>
      <c r="C10" s="64">
        <f>C9/C4</f>
        <v>0.77617369557803795</v>
      </c>
      <c r="D10" s="5"/>
      <c r="E10" s="11"/>
    </row>
    <row r="11" spans="1:9" x14ac:dyDescent="0.3">
      <c r="A11" s="2"/>
      <c r="B11" s="2"/>
      <c r="C11" s="3"/>
      <c r="D11" s="2"/>
      <c r="E11" s="5"/>
    </row>
    <row r="12" spans="1:9" s="42" customFormat="1" x14ac:dyDescent="0.3">
      <c r="A12" s="47" t="s">
        <v>30</v>
      </c>
      <c r="B12" s="48"/>
      <c r="C12" s="28"/>
      <c r="D12" s="16"/>
      <c r="E12" s="16"/>
    </row>
    <row r="13" spans="1:9" x14ac:dyDescent="0.3">
      <c r="A13" s="50" t="s">
        <v>18</v>
      </c>
      <c r="B13" s="36"/>
      <c r="C13" s="53"/>
      <c r="D13" s="5"/>
      <c r="E13" s="11"/>
    </row>
    <row r="14" spans="1:9" x14ac:dyDescent="0.3">
      <c r="A14" s="50" t="s">
        <v>19</v>
      </c>
      <c r="B14" s="36"/>
      <c r="C14" s="54">
        <v>1038</v>
      </c>
      <c r="D14" s="2"/>
      <c r="E14" s="5"/>
    </row>
    <row r="15" spans="1:9" ht="22.8" x14ac:dyDescent="0.3">
      <c r="A15" s="62" t="s">
        <v>20</v>
      </c>
      <c r="B15" s="31" t="s">
        <v>21</v>
      </c>
      <c r="C15" s="58"/>
      <c r="D15" s="5"/>
      <c r="E15" s="10"/>
    </row>
    <row r="16" spans="1:9" x14ac:dyDescent="0.3">
      <c r="A16" s="44"/>
      <c r="B16" s="32" t="s">
        <v>19</v>
      </c>
      <c r="C16" s="57">
        <v>691</v>
      </c>
      <c r="D16" s="5"/>
      <c r="E16" s="11"/>
    </row>
    <row r="17" spans="1:5" x14ac:dyDescent="0.3">
      <c r="A17" s="44"/>
      <c r="B17" s="33" t="s">
        <v>22</v>
      </c>
      <c r="C17" s="65">
        <f>C16/C14</f>
        <v>0.66570327552986508</v>
      </c>
      <c r="D17" s="2"/>
      <c r="E17" s="5"/>
    </row>
    <row r="18" spans="1:5" ht="22.95" customHeight="1" x14ac:dyDescent="0.3">
      <c r="A18" s="46" t="s">
        <v>20</v>
      </c>
      <c r="B18" s="31" t="s">
        <v>23</v>
      </c>
      <c r="C18" s="53"/>
      <c r="D18" s="5"/>
      <c r="E18" s="10"/>
    </row>
    <row r="19" spans="1:5" x14ac:dyDescent="0.3">
      <c r="A19" s="44"/>
      <c r="B19" s="32" t="s">
        <v>19</v>
      </c>
      <c r="C19" s="57">
        <v>48</v>
      </c>
      <c r="D19" s="5"/>
      <c r="E19" s="11"/>
    </row>
    <row r="20" spans="1:5" x14ac:dyDescent="0.3">
      <c r="A20" s="44"/>
      <c r="B20" s="33" t="s">
        <v>22</v>
      </c>
      <c r="C20" s="65">
        <f>C19/C14</f>
        <v>4.6242774566473986E-2</v>
      </c>
    </row>
    <row r="21" spans="1:5" ht="22.8" x14ac:dyDescent="0.3">
      <c r="A21" s="46" t="s">
        <v>20</v>
      </c>
      <c r="B21" s="31" t="s">
        <v>24</v>
      </c>
      <c r="C21" s="53"/>
    </row>
    <row r="22" spans="1:5" x14ac:dyDescent="0.3">
      <c r="A22" s="44"/>
      <c r="B22" s="32" t="s">
        <v>19</v>
      </c>
      <c r="C22" s="57">
        <v>236</v>
      </c>
    </row>
    <row r="23" spans="1:5" ht="15" thickBot="1" x14ac:dyDescent="0.35">
      <c r="A23" s="44"/>
      <c r="B23" s="34" t="s">
        <v>22</v>
      </c>
      <c r="C23" s="65">
        <f>C22/C14</f>
        <v>0.22736030828516376</v>
      </c>
    </row>
    <row r="24" spans="1:5" ht="15" thickTop="1" x14ac:dyDescent="0.3">
      <c r="A24" s="44"/>
      <c r="B24" s="32" t="s">
        <v>25</v>
      </c>
      <c r="C24" s="60">
        <f>C16+C19+C22</f>
        <v>975</v>
      </c>
    </row>
    <row r="25" spans="1:5" x14ac:dyDescent="0.3">
      <c r="A25" s="44"/>
      <c r="B25" s="32" t="s">
        <v>22</v>
      </c>
      <c r="C25" s="66">
        <f>C24/C14</f>
        <v>0.93930635838150289</v>
      </c>
    </row>
    <row r="26" spans="1:5" x14ac:dyDescent="0.3">
      <c r="A26" s="49" t="s">
        <v>26</v>
      </c>
      <c r="B26" s="35"/>
      <c r="C26" s="53"/>
    </row>
    <row r="27" spans="1:5" x14ac:dyDescent="0.3">
      <c r="A27" s="50" t="s">
        <v>13</v>
      </c>
      <c r="B27" s="36"/>
      <c r="C27" s="56">
        <f>C14-C24</f>
        <v>63</v>
      </c>
    </row>
    <row r="28" spans="1:5" x14ac:dyDescent="0.3">
      <c r="A28" s="51" t="s">
        <v>0</v>
      </c>
      <c r="B28" s="52"/>
      <c r="C28" s="65">
        <f>C27/C14</f>
        <v>6.0693641618497107E-2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8"/>
  <sheetViews>
    <sheetView workbookViewId="0"/>
  </sheetViews>
  <sheetFormatPr defaultColWidth="32.88671875" defaultRowHeight="14.4" x14ac:dyDescent="0.3"/>
  <cols>
    <col min="1" max="1" width="34.33203125" customWidth="1"/>
    <col min="2" max="2" width="20.88671875" bestFit="1" customWidth="1"/>
    <col min="3" max="3" width="8.109375" customWidth="1"/>
  </cols>
  <sheetData>
    <row r="1" spans="1:9" ht="24" customHeight="1" x14ac:dyDescent="0.3">
      <c r="A1" s="43" t="s">
        <v>44</v>
      </c>
      <c r="B1" s="43"/>
      <c r="C1" s="43"/>
      <c r="D1" s="4"/>
      <c r="E1" s="4"/>
      <c r="F1" s="4"/>
      <c r="G1" s="4"/>
      <c r="H1" s="4"/>
      <c r="I1" s="4"/>
    </row>
    <row r="2" spans="1:9" s="42" customFormat="1" x14ac:dyDescent="0.3">
      <c r="A2" s="17" t="s">
        <v>29</v>
      </c>
      <c r="B2" s="17" t="s">
        <v>1</v>
      </c>
      <c r="C2" s="17" t="s">
        <v>1</v>
      </c>
      <c r="D2" s="16"/>
      <c r="E2" s="16"/>
    </row>
    <row r="3" spans="1:9" x14ac:dyDescent="0.3">
      <c r="A3" s="29"/>
      <c r="B3" s="28" t="s">
        <v>8</v>
      </c>
      <c r="C3" s="17" t="s">
        <v>9</v>
      </c>
      <c r="D3" s="2"/>
      <c r="E3" s="2"/>
    </row>
    <row r="4" spans="1:9" x14ac:dyDescent="0.3">
      <c r="A4" s="35" t="s">
        <v>12</v>
      </c>
      <c r="B4" s="39">
        <v>3725</v>
      </c>
      <c r="C4" s="39">
        <v>14163</v>
      </c>
      <c r="D4" s="2"/>
      <c r="E4" s="5"/>
    </row>
    <row r="5" spans="1:9" x14ac:dyDescent="0.3">
      <c r="A5" s="36" t="s">
        <v>11</v>
      </c>
      <c r="B5" s="40"/>
      <c r="C5" s="40"/>
      <c r="D5" s="5"/>
      <c r="E5" s="10"/>
    </row>
    <row r="6" spans="1:9" x14ac:dyDescent="0.3">
      <c r="A6" s="37" t="s">
        <v>14</v>
      </c>
      <c r="B6" s="41">
        <v>2515</v>
      </c>
      <c r="C6" s="41">
        <v>8133</v>
      </c>
      <c r="D6" s="5"/>
      <c r="E6" s="11"/>
    </row>
    <row r="7" spans="1:9" x14ac:dyDescent="0.3">
      <c r="A7" s="37" t="s">
        <v>15</v>
      </c>
      <c r="B7" s="63">
        <f>B6/B4</f>
        <v>0.67516778523489929</v>
      </c>
      <c r="C7" s="63">
        <f t="shared" ref="C7" si="0">C6/C4</f>
        <v>0.57424274518110574</v>
      </c>
      <c r="D7" s="2"/>
      <c r="E7" s="5"/>
    </row>
    <row r="8" spans="1:9" x14ac:dyDescent="0.3">
      <c r="A8" s="36" t="s">
        <v>10</v>
      </c>
      <c r="B8" s="40"/>
      <c r="C8" s="40"/>
      <c r="D8" s="2"/>
      <c r="E8" s="5"/>
    </row>
    <row r="9" spans="1:9" x14ac:dyDescent="0.3">
      <c r="A9" s="37" t="s">
        <v>14</v>
      </c>
      <c r="B9" s="41">
        <v>2379</v>
      </c>
      <c r="C9" s="41">
        <v>8124</v>
      </c>
      <c r="D9" s="5"/>
      <c r="E9" s="10"/>
    </row>
    <row r="10" spans="1:9" x14ac:dyDescent="0.3">
      <c r="A10" s="38" t="s">
        <v>15</v>
      </c>
      <c r="B10" s="64">
        <f>B9/B4</f>
        <v>0.63865771812080541</v>
      </c>
      <c r="C10" s="64">
        <f>C9/C4</f>
        <v>0.57360728659182381</v>
      </c>
      <c r="D10" s="5"/>
      <c r="E10" s="11"/>
    </row>
    <row r="11" spans="1:9" x14ac:dyDescent="0.3">
      <c r="A11" s="2"/>
      <c r="B11" s="2"/>
      <c r="C11" s="3"/>
      <c r="D11" s="2"/>
      <c r="E11" s="5"/>
    </row>
    <row r="12" spans="1:9" s="42" customFormat="1" x14ac:dyDescent="0.3">
      <c r="A12" s="47" t="s">
        <v>30</v>
      </c>
      <c r="B12" s="48"/>
      <c r="C12" s="28"/>
      <c r="D12" s="16"/>
      <c r="E12" s="16"/>
    </row>
    <row r="13" spans="1:9" x14ac:dyDescent="0.3">
      <c r="A13" s="50" t="s">
        <v>18</v>
      </c>
      <c r="B13" s="36"/>
      <c r="C13" s="53"/>
      <c r="D13" s="5"/>
      <c r="E13" s="11"/>
    </row>
    <row r="14" spans="1:9" x14ac:dyDescent="0.3">
      <c r="A14" s="50" t="s">
        <v>19</v>
      </c>
      <c r="B14" s="36"/>
      <c r="C14" s="54">
        <v>1030</v>
      </c>
      <c r="D14" s="2"/>
      <c r="E14" s="5"/>
    </row>
    <row r="15" spans="1:9" x14ac:dyDescent="0.3">
      <c r="A15" s="62" t="s">
        <v>20</v>
      </c>
      <c r="B15" s="31" t="s">
        <v>21</v>
      </c>
      <c r="C15" s="58"/>
      <c r="D15" s="5"/>
      <c r="E15" s="10"/>
    </row>
    <row r="16" spans="1:9" x14ac:dyDescent="0.3">
      <c r="A16" s="44"/>
      <c r="B16" s="32" t="s">
        <v>19</v>
      </c>
      <c r="C16" s="57">
        <v>346</v>
      </c>
      <c r="D16" s="5"/>
      <c r="E16" s="11"/>
    </row>
    <row r="17" spans="1:5" x14ac:dyDescent="0.3">
      <c r="A17" s="44"/>
      <c r="B17" s="33" t="s">
        <v>22</v>
      </c>
      <c r="C17" s="65">
        <f>C16/C14</f>
        <v>0.33592233009708738</v>
      </c>
      <c r="D17" s="2"/>
      <c r="E17" s="5"/>
    </row>
    <row r="18" spans="1:5" ht="24" customHeight="1" x14ac:dyDescent="0.3">
      <c r="A18" s="46" t="s">
        <v>20</v>
      </c>
      <c r="B18" s="31" t="s">
        <v>23</v>
      </c>
      <c r="C18" s="53"/>
      <c r="D18" s="5"/>
      <c r="E18" s="10"/>
    </row>
    <row r="19" spans="1:5" x14ac:dyDescent="0.3">
      <c r="A19" s="44"/>
      <c r="B19" s="32" t="s">
        <v>19</v>
      </c>
      <c r="C19" s="57">
        <v>47</v>
      </c>
      <c r="D19" s="5"/>
      <c r="E19" s="11"/>
    </row>
    <row r="20" spans="1:5" x14ac:dyDescent="0.3">
      <c r="A20" s="44"/>
      <c r="B20" s="33" t="s">
        <v>22</v>
      </c>
      <c r="C20" s="65">
        <f>C19/C14</f>
        <v>4.5631067961165048E-2</v>
      </c>
    </row>
    <row r="21" spans="1:5" ht="22.8" x14ac:dyDescent="0.3">
      <c r="A21" s="46" t="s">
        <v>20</v>
      </c>
      <c r="B21" s="31" t="s">
        <v>24</v>
      </c>
      <c r="C21" s="53"/>
    </row>
    <row r="22" spans="1:5" x14ac:dyDescent="0.3">
      <c r="A22" s="44"/>
      <c r="B22" s="32" t="s">
        <v>19</v>
      </c>
      <c r="C22" s="57">
        <v>537</v>
      </c>
    </row>
    <row r="23" spans="1:5" ht="15" thickBot="1" x14ac:dyDescent="0.35">
      <c r="A23" s="44"/>
      <c r="B23" s="34" t="s">
        <v>22</v>
      </c>
      <c r="C23" s="65">
        <f>C22/C14</f>
        <v>0.52135922330097084</v>
      </c>
    </row>
    <row r="24" spans="1:5" ht="15" thickTop="1" x14ac:dyDescent="0.3">
      <c r="A24" s="44"/>
      <c r="B24" s="32" t="s">
        <v>25</v>
      </c>
      <c r="C24" s="60">
        <f>C16+C19+C22</f>
        <v>930</v>
      </c>
    </row>
    <row r="25" spans="1:5" x14ac:dyDescent="0.3">
      <c r="A25" s="44"/>
      <c r="B25" s="32" t="s">
        <v>22</v>
      </c>
      <c r="C25" s="66">
        <f>C24/C14</f>
        <v>0.90291262135922334</v>
      </c>
    </row>
    <row r="26" spans="1:5" x14ac:dyDescent="0.3">
      <c r="A26" s="49" t="s">
        <v>26</v>
      </c>
      <c r="B26" s="35"/>
      <c r="C26" s="53"/>
    </row>
    <row r="27" spans="1:5" x14ac:dyDescent="0.3">
      <c r="A27" s="50" t="s">
        <v>13</v>
      </c>
      <c r="B27" s="36"/>
      <c r="C27" s="56">
        <f>C14-C24</f>
        <v>100</v>
      </c>
    </row>
    <row r="28" spans="1:5" x14ac:dyDescent="0.3">
      <c r="A28" s="51" t="s">
        <v>0</v>
      </c>
      <c r="B28" s="52"/>
      <c r="C28" s="65">
        <f>C27/C14</f>
        <v>9.7087378640776698E-2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8"/>
  <sheetViews>
    <sheetView workbookViewId="0"/>
  </sheetViews>
  <sheetFormatPr defaultRowHeight="14.4" x14ac:dyDescent="0.3"/>
  <cols>
    <col min="1" max="1" width="34.109375" customWidth="1"/>
    <col min="2" max="2" width="12.88671875" customWidth="1"/>
    <col min="4" max="4" width="16.109375" bestFit="1" customWidth="1"/>
  </cols>
  <sheetData>
    <row r="1" spans="1:9" ht="22.8" x14ac:dyDescent="0.3">
      <c r="A1" s="43" t="s">
        <v>45</v>
      </c>
      <c r="B1" s="43"/>
      <c r="C1" s="43"/>
      <c r="D1" s="4"/>
      <c r="E1" s="4"/>
      <c r="F1" s="4"/>
      <c r="G1" s="4"/>
      <c r="H1" s="4"/>
      <c r="I1" s="4"/>
    </row>
    <row r="2" spans="1:9" s="42" customFormat="1" x14ac:dyDescent="0.3">
      <c r="A2" s="17" t="s">
        <v>29</v>
      </c>
      <c r="B2" s="17" t="s">
        <v>1</v>
      </c>
      <c r="C2" s="17" t="s">
        <v>1</v>
      </c>
      <c r="D2" s="16"/>
      <c r="E2" s="16"/>
    </row>
    <row r="3" spans="1:9" x14ac:dyDescent="0.3">
      <c r="A3" s="29"/>
      <c r="B3" s="28" t="s">
        <v>8</v>
      </c>
      <c r="C3" s="17" t="s">
        <v>9</v>
      </c>
      <c r="D3" s="2"/>
      <c r="E3" s="2"/>
    </row>
    <row r="4" spans="1:9" x14ac:dyDescent="0.3">
      <c r="A4" s="35" t="s">
        <v>12</v>
      </c>
      <c r="B4" s="39">
        <v>5319</v>
      </c>
      <c r="C4" s="39">
        <v>18732</v>
      </c>
      <c r="D4" s="2"/>
      <c r="E4" s="5"/>
    </row>
    <row r="5" spans="1:9" x14ac:dyDescent="0.3">
      <c r="A5" s="36" t="s">
        <v>11</v>
      </c>
      <c r="B5" s="40"/>
      <c r="C5" s="40"/>
      <c r="D5" s="5"/>
      <c r="E5" s="10"/>
    </row>
    <row r="6" spans="1:9" x14ac:dyDescent="0.3">
      <c r="A6" s="37" t="s">
        <v>14</v>
      </c>
      <c r="B6" s="41">
        <v>4228</v>
      </c>
      <c r="C6" s="41">
        <v>13294</v>
      </c>
      <c r="D6" s="5"/>
      <c r="E6" s="11"/>
    </row>
    <row r="7" spans="1:9" x14ac:dyDescent="0.3">
      <c r="A7" s="37" t="s">
        <v>15</v>
      </c>
      <c r="B7" s="63">
        <f>B6/B4</f>
        <v>0.79488625681519087</v>
      </c>
      <c r="C7" s="63">
        <f t="shared" ref="C7" si="0">C6/C4</f>
        <v>0.70969464018791373</v>
      </c>
      <c r="D7" s="2"/>
      <c r="E7" s="5"/>
      <c r="F7" s="67"/>
    </row>
    <row r="8" spans="1:9" x14ac:dyDescent="0.3">
      <c r="A8" s="36" t="s">
        <v>10</v>
      </c>
      <c r="B8" s="40"/>
      <c r="C8" s="40"/>
      <c r="D8" s="2"/>
      <c r="E8" s="5"/>
    </row>
    <row r="9" spans="1:9" x14ac:dyDescent="0.3">
      <c r="A9" s="37" t="s">
        <v>14</v>
      </c>
      <c r="B9" s="41">
        <v>4119</v>
      </c>
      <c r="C9" s="41">
        <v>13259</v>
      </c>
      <c r="D9" s="5"/>
      <c r="E9" s="10"/>
    </row>
    <row r="10" spans="1:9" x14ac:dyDescent="0.3">
      <c r="A10" s="38" t="s">
        <v>15</v>
      </c>
      <c r="B10" s="64">
        <f>B9/B4</f>
        <v>0.77439368302312461</v>
      </c>
      <c r="C10" s="64">
        <f>C9/C4</f>
        <v>0.70782617979927398</v>
      </c>
      <c r="D10" s="5"/>
      <c r="E10" s="11"/>
    </row>
    <row r="11" spans="1:9" x14ac:dyDescent="0.3">
      <c r="A11" s="2"/>
      <c r="B11" s="2"/>
      <c r="C11" s="3"/>
      <c r="D11" s="2"/>
      <c r="E11" s="5"/>
    </row>
    <row r="12" spans="1:9" s="42" customFormat="1" x14ac:dyDescent="0.3">
      <c r="A12" s="47" t="s">
        <v>30</v>
      </c>
      <c r="B12" s="48"/>
      <c r="C12" s="28"/>
      <c r="D12" s="16"/>
      <c r="E12" s="16"/>
    </row>
    <row r="13" spans="1:9" x14ac:dyDescent="0.3">
      <c r="A13" s="50" t="s">
        <v>18</v>
      </c>
      <c r="B13" s="36"/>
      <c r="C13" s="53"/>
      <c r="D13" s="5"/>
      <c r="E13" s="11"/>
    </row>
    <row r="14" spans="1:9" x14ac:dyDescent="0.3">
      <c r="A14" s="50" t="s">
        <v>19</v>
      </c>
      <c r="B14" s="36"/>
      <c r="C14" s="54">
        <v>1595</v>
      </c>
      <c r="D14" s="2"/>
      <c r="E14" s="5"/>
    </row>
    <row r="15" spans="1:9" ht="22.8" x14ac:dyDescent="0.3">
      <c r="A15" s="62" t="s">
        <v>20</v>
      </c>
      <c r="B15" s="31" t="s">
        <v>21</v>
      </c>
      <c r="C15" s="58"/>
      <c r="D15" s="5"/>
      <c r="E15" s="10"/>
    </row>
    <row r="16" spans="1:9" x14ac:dyDescent="0.3">
      <c r="A16" s="44"/>
      <c r="B16" s="32" t="s">
        <v>19</v>
      </c>
      <c r="C16" s="57">
        <v>629</v>
      </c>
      <c r="D16" s="5"/>
      <c r="E16" s="11"/>
    </row>
    <row r="17" spans="1:5" x14ac:dyDescent="0.3">
      <c r="A17" s="44"/>
      <c r="B17" s="33" t="s">
        <v>22</v>
      </c>
      <c r="C17" s="65">
        <f>C16/C14</f>
        <v>0.3943573667711599</v>
      </c>
      <c r="D17" s="2"/>
      <c r="E17" s="5"/>
    </row>
    <row r="18" spans="1:5" ht="24" customHeight="1" x14ac:dyDescent="0.3">
      <c r="A18" s="46" t="s">
        <v>20</v>
      </c>
      <c r="B18" s="31" t="s">
        <v>23</v>
      </c>
      <c r="C18" s="53"/>
      <c r="D18" s="5"/>
      <c r="E18" s="10"/>
    </row>
    <row r="19" spans="1:5" x14ac:dyDescent="0.3">
      <c r="A19" s="44"/>
      <c r="B19" s="32" t="s">
        <v>19</v>
      </c>
      <c r="C19" s="57">
        <v>48</v>
      </c>
      <c r="D19" s="5"/>
      <c r="E19" s="11"/>
    </row>
    <row r="20" spans="1:5" x14ac:dyDescent="0.3">
      <c r="A20" s="44"/>
      <c r="B20" s="33" t="s">
        <v>22</v>
      </c>
      <c r="C20" s="65">
        <f>C19/C14</f>
        <v>3.0094043887147336E-2</v>
      </c>
    </row>
    <row r="21" spans="1:5" ht="22.8" x14ac:dyDescent="0.3">
      <c r="A21" s="46" t="s">
        <v>20</v>
      </c>
      <c r="B21" s="31" t="s">
        <v>24</v>
      </c>
      <c r="C21" s="53"/>
    </row>
    <row r="22" spans="1:5" x14ac:dyDescent="0.3">
      <c r="A22" s="44"/>
      <c r="B22" s="32" t="s">
        <v>19</v>
      </c>
      <c r="C22" s="57">
        <v>836</v>
      </c>
    </row>
    <row r="23" spans="1:5" ht="15" thickBot="1" x14ac:dyDescent="0.35">
      <c r="A23" s="44"/>
      <c r="B23" s="34" t="s">
        <v>22</v>
      </c>
      <c r="C23" s="65">
        <f>C22/C14</f>
        <v>0.52413793103448281</v>
      </c>
    </row>
    <row r="24" spans="1:5" ht="15" thickTop="1" x14ac:dyDescent="0.3">
      <c r="A24" s="44"/>
      <c r="B24" s="32" t="s">
        <v>25</v>
      </c>
      <c r="C24" s="60">
        <f>C16+C19+C22</f>
        <v>1513</v>
      </c>
    </row>
    <row r="25" spans="1:5" x14ac:dyDescent="0.3">
      <c r="A25" s="44"/>
      <c r="B25" s="32" t="s">
        <v>22</v>
      </c>
      <c r="C25" s="66">
        <f>C24/C14</f>
        <v>0.94858934169278997</v>
      </c>
    </row>
    <row r="26" spans="1:5" x14ac:dyDescent="0.3">
      <c r="A26" s="49" t="s">
        <v>26</v>
      </c>
      <c r="B26" s="35"/>
      <c r="C26" s="53"/>
    </row>
    <row r="27" spans="1:5" x14ac:dyDescent="0.3">
      <c r="A27" s="50" t="s">
        <v>13</v>
      </c>
      <c r="B27" s="36"/>
      <c r="C27" s="56">
        <f>C14-C24</f>
        <v>82</v>
      </c>
    </row>
    <row r="28" spans="1:5" x14ac:dyDescent="0.3">
      <c r="A28" s="51" t="s">
        <v>0</v>
      </c>
      <c r="B28" s="52"/>
      <c r="C28" s="65">
        <f>C27/C14</f>
        <v>5.1410658307210033E-2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8"/>
  <sheetViews>
    <sheetView workbookViewId="0"/>
  </sheetViews>
  <sheetFormatPr defaultRowHeight="14.4" x14ac:dyDescent="0.3"/>
  <cols>
    <col min="1" max="1" width="34.44140625" customWidth="1"/>
    <col min="2" max="2" width="13.5546875" customWidth="1"/>
    <col min="3" max="3" width="6.6640625" bestFit="1" customWidth="1"/>
  </cols>
  <sheetData>
    <row r="1" spans="1:3" ht="22.8" x14ac:dyDescent="0.3">
      <c r="A1" s="43" t="s">
        <v>46</v>
      </c>
      <c r="B1" s="43"/>
      <c r="C1" s="43"/>
    </row>
    <row r="2" spans="1:3" s="42" customFormat="1" x14ac:dyDescent="0.3">
      <c r="A2" s="17" t="s">
        <v>29</v>
      </c>
      <c r="B2" s="17" t="s">
        <v>1</v>
      </c>
      <c r="C2" s="17" t="s">
        <v>1</v>
      </c>
    </row>
    <row r="3" spans="1:3" x14ac:dyDescent="0.3">
      <c r="A3" s="29"/>
      <c r="B3" s="28" t="s">
        <v>8</v>
      </c>
      <c r="C3" s="17" t="s">
        <v>9</v>
      </c>
    </row>
    <row r="4" spans="1:3" x14ac:dyDescent="0.3">
      <c r="A4" s="35" t="s">
        <v>12</v>
      </c>
      <c r="B4" s="39">
        <v>3603</v>
      </c>
      <c r="C4" s="39">
        <v>15327</v>
      </c>
    </row>
    <row r="5" spans="1:3" x14ac:dyDescent="0.3">
      <c r="A5" s="36" t="s">
        <v>11</v>
      </c>
      <c r="B5" s="40"/>
      <c r="C5" s="40"/>
    </row>
    <row r="6" spans="1:3" x14ac:dyDescent="0.3">
      <c r="A6" s="37" t="s">
        <v>14</v>
      </c>
      <c r="B6" s="41">
        <v>2618</v>
      </c>
      <c r="C6" s="41">
        <v>9479</v>
      </c>
    </row>
    <row r="7" spans="1:3" x14ac:dyDescent="0.3">
      <c r="A7" s="37" t="s">
        <v>15</v>
      </c>
      <c r="B7" s="63">
        <f>B6/B4</f>
        <v>0.72661670829864</v>
      </c>
      <c r="C7" s="63">
        <f t="shared" ref="C7" si="0">C6/C4</f>
        <v>0.61845109936712994</v>
      </c>
    </row>
    <row r="8" spans="1:3" x14ac:dyDescent="0.3">
      <c r="A8" s="36" t="s">
        <v>10</v>
      </c>
      <c r="B8" s="40"/>
      <c r="C8" s="40"/>
    </row>
    <row r="9" spans="1:3" x14ac:dyDescent="0.3">
      <c r="A9" s="37" t="s">
        <v>14</v>
      </c>
      <c r="B9" s="41">
        <v>2465</v>
      </c>
      <c r="C9" s="41">
        <v>9447</v>
      </c>
    </row>
    <row r="10" spans="1:3" x14ac:dyDescent="0.3">
      <c r="A10" s="38" t="s">
        <v>15</v>
      </c>
      <c r="B10" s="64">
        <f>B9/B4</f>
        <v>0.68415209547599221</v>
      </c>
      <c r="C10" s="64">
        <f>C9/C4</f>
        <v>0.61636328048541789</v>
      </c>
    </row>
    <row r="11" spans="1:3" x14ac:dyDescent="0.3">
      <c r="A11" s="2"/>
      <c r="B11" s="2"/>
      <c r="C11" s="3"/>
    </row>
    <row r="12" spans="1:3" s="42" customFormat="1" x14ac:dyDescent="0.3">
      <c r="A12" s="47" t="s">
        <v>30</v>
      </c>
      <c r="B12" s="48"/>
      <c r="C12" s="28"/>
    </row>
    <row r="13" spans="1:3" x14ac:dyDescent="0.3">
      <c r="A13" s="50" t="s">
        <v>18</v>
      </c>
      <c r="B13" s="36"/>
      <c r="C13" s="53"/>
    </row>
    <row r="14" spans="1:3" x14ac:dyDescent="0.3">
      <c r="A14" s="50" t="s">
        <v>19</v>
      </c>
      <c r="B14" s="36"/>
      <c r="C14" s="54">
        <v>886</v>
      </c>
    </row>
    <row r="15" spans="1:3" ht="22.8" x14ac:dyDescent="0.3">
      <c r="A15" s="62" t="s">
        <v>20</v>
      </c>
      <c r="B15" s="31" t="s">
        <v>21</v>
      </c>
      <c r="C15" s="58"/>
    </row>
    <row r="16" spans="1:3" x14ac:dyDescent="0.3">
      <c r="A16" s="44"/>
      <c r="B16" s="32" t="s">
        <v>19</v>
      </c>
      <c r="C16" s="57">
        <v>371</v>
      </c>
    </row>
    <row r="17" spans="1:3" x14ac:dyDescent="0.3">
      <c r="A17" s="44"/>
      <c r="B17" s="33" t="s">
        <v>22</v>
      </c>
      <c r="C17" s="65">
        <f>C16/C14</f>
        <v>0.41873589164785552</v>
      </c>
    </row>
    <row r="18" spans="1:3" ht="22.95" customHeight="1" x14ac:dyDescent="0.3">
      <c r="A18" s="46" t="s">
        <v>20</v>
      </c>
      <c r="B18" s="31" t="s">
        <v>23</v>
      </c>
      <c r="C18" s="53"/>
    </row>
    <row r="19" spans="1:3" x14ac:dyDescent="0.3">
      <c r="A19" s="44"/>
      <c r="B19" s="32" t="s">
        <v>19</v>
      </c>
      <c r="C19" s="57">
        <v>67</v>
      </c>
    </row>
    <row r="20" spans="1:3" x14ac:dyDescent="0.3">
      <c r="A20" s="44"/>
      <c r="B20" s="33" t="s">
        <v>22</v>
      </c>
      <c r="C20" s="65">
        <f>C19/C14</f>
        <v>7.5620767494356658E-2</v>
      </c>
    </row>
    <row r="21" spans="1:3" ht="22.8" x14ac:dyDescent="0.3">
      <c r="A21" s="46" t="s">
        <v>20</v>
      </c>
      <c r="B21" s="31" t="s">
        <v>24</v>
      </c>
      <c r="C21" s="53"/>
    </row>
    <row r="22" spans="1:3" x14ac:dyDescent="0.3">
      <c r="A22" s="44"/>
      <c r="B22" s="32" t="s">
        <v>19</v>
      </c>
      <c r="C22" s="57">
        <v>390</v>
      </c>
    </row>
    <row r="23" spans="1:3" ht="15" thickBot="1" x14ac:dyDescent="0.35">
      <c r="A23" s="44"/>
      <c r="B23" s="34" t="s">
        <v>22</v>
      </c>
      <c r="C23" s="65">
        <f>C22/C14</f>
        <v>0.44018058690744921</v>
      </c>
    </row>
    <row r="24" spans="1:3" ht="15" thickTop="1" x14ac:dyDescent="0.3">
      <c r="A24" s="44"/>
      <c r="B24" s="32" t="s">
        <v>25</v>
      </c>
      <c r="C24" s="60">
        <f>C16+C19+C22</f>
        <v>828</v>
      </c>
    </row>
    <row r="25" spans="1:3" x14ac:dyDescent="0.3">
      <c r="A25" s="44"/>
      <c r="B25" s="32" t="s">
        <v>22</v>
      </c>
      <c r="C25" s="66">
        <f>C24/C14</f>
        <v>0.93453724604966137</v>
      </c>
    </row>
    <row r="26" spans="1:3" x14ac:dyDescent="0.3">
      <c r="A26" s="49" t="s">
        <v>26</v>
      </c>
      <c r="B26" s="35"/>
      <c r="C26" s="53"/>
    </row>
    <row r="27" spans="1:3" x14ac:dyDescent="0.3">
      <c r="A27" s="50" t="s">
        <v>13</v>
      </c>
      <c r="B27" s="36"/>
      <c r="C27" s="56">
        <f>C14-C24</f>
        <v>58</v>
      </c>
    </row>
    <row r="28" spans="1:3" x14ac:dyDescent="0.3">
      <c r="A28" s="51" t="s">
        <v>0</v>
      </c>
      <c r="B28" s="52"/>
      <c r="C28" s="65">
        <f>C27/C14</f>
        <v>6.5462753950338598E-2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28"/>
  <sheetViews>
    <sheetView workbookViewId="0"/>
  </sheetViews>
  <sheetFormatPr defaultRowHeight="14.4" x14ac:dyDescent="0.3"/>
  <cols>
    <col min="1" max="1" width="34" customWidth="1"/>
    <col min="2" max="2" width="12.6640625" customWidth="1"/>
    <col min="3" max="3" width="6.6640625" bestFit="1" customWidth="1"/>
  </cols>
  <sheetData>
    <row r="1" spans="1:3" ht="22.8" x14ac:dyDescent="0.3">
      <c r="A1" s="43" t="s">
        <v>47</v>
      </c>
      <c r="B1" s="43"/>
      <c r="C1" s="43"/>
    </row>
    <row r="2" spans="1:3" s="42" customFormat="1" x14ac:dyDescent="0.3">
      <c r="A2" s="17" t="s">
        <v>29</v>
      </c>
      <c r="B2" s="17" t="s">
        <v>1</v>
      </c>
      <c r="C2" s="17" t="s">
        <v>1</v>
      </c>
    </row>
    <row r="3" spans="1:3" x14ac:dyDescent="0.3">
      <c r="A3" s="29"/>
      <c r="B3" s="28" t="s">
        <v>8</v>
      </c>
      <c r="C3" s="17" t="s">
        <v>9</v>
      </c>
    </row>
    <row r="4" spans="1:3" x14ac:dyDescent="0.3">
      <c r="A4" s="35" t="s">
        <v>12</v>
      </c>
      <c r="B4" s="39">
        <v>4202</v>
      </c>
      <c r="C4" s="39">
        <v>16412</v>
      </c>
    </row>
    <row r="5" spans="1:3" x14ac:dyDescent="0.3">
      <c r="A5" s="36" t="s">
        <v>11</v>
      </c>
      <c r="B5" s="40"/>
      <c r="C5" s="40"/>
    </row>
    <row r="6" spans="1:3" x14ac:dyDescent="0.3">
      <c r="A6" s="37" t="s">
        <v>14</v>
      </c>
      <c r="B6" s="41">
        <v>2645</v>
      </c>
      <c r="C6" s="41">
        <v>9438</v>
      </c>
    </row>
    <row r="7" spans="1:3" x14ac:dyDescent="0.3">
      <c r="A7" s="37" t="s">
        <v>15</v>
      </c>
      <c r="B7" s="63">
        <f>B6/B4</f>
        <v>0.62946216087577345</v>
      </c>
      <c r="C7" s="63">
        <f t="shared" ref="C7" si="0">C6/C4</f>
        <v>0.57506702412868638</v>
      </c>
    </row>
    <row r="8" spans="1:3" x14ac:dyDescent="0.3">
      <c r="A8" s="36" t="s">
        <v>10</v>
      </c>
      <c r="B8" s="40"/>
      <c r="C8" s="40"/>
    </row>
    <row r="9" spans="1:3" x14ac:dyDescent="0.3">
      <c r="A9" s="37" t="s">
        <v>14</v>
      </c>
      <c r="B9" s="41">
        <v>2518</v>
      </c>
      <c r="C9" s="41">
        <v>9376</v>
      </c>
    </row>
    <row r="10" spans="1:3" x14ac:dyDescent="0.3">
      <c r="A10" s="38" t="s">
        <v>15</v>
      </c>
      <c r="B10" s="64">
        <f>B9/B4</f>
        <v>0.59923845787720131</v>
      </c>
      <c r="C10" s="64">
        <f>C9/C4</f>
        <v>0.57128930051182059</v>
      </c>
    </row>
    <row r="11" spans="1:3" x14ac:dyDescent="0.3">
      <c r="A11" s="2"/>
      <c r="B11" s="2"/>
      <c r="C11" s="3"/>
    </row>
    <row r="12" spans="1:3" s="42" customFormat="1" x14ac:dyDescent="0.3">
      <c r="A12" s="47" t="s">
        <v>30</v>
      </c>
      <c r="B12" s="48"/>
      <c r="C12" s="28"/>
    </row>
    <row r="13" spans="1:3" x14ac:dyDescent="0.3">
      <c r="A13" s="50" t="s">
        <v>18</v>
      </c>
      <c r="B13" s="36"/>
      <c r="C13" s="53"/>
    </row>
    <row r="14" spans="1:3" x14ac:dyDescent="0.3">
      <c r="A14" s="50" t="s">
        <v>19</v>
      </c>
      <c r="B14" s="36"/>
      <c r="C14" s="54">
        <v>1421</v>
      </c>
    </row>
    <row r="15" spans="1:3" ht="22.8" x14ac:dyDescent="0.3">
      <c r="A15" s="62" t="s">
        <v>20</v>
      </c>
      <c r="B15" s="31" t="s">
        <v>21</v>
      </c>
      <c r="C15" s="58"/>
    </row>
    <row r="16" spans="1:3" x14ac:dyDescent="0.3">
      <c r="A16" s="44"/>
      <c r="B16" s="32" t="s">
        <v>19</v>
      </c>
      <c r="C16" s="57">
        <v>845</v>
      </c>
    </row>
    <row r="17" spans="1:3" x14ac:dyDescent="0.3">
      <c r="A17" s="44"/>
      <c r="B17" s="33" t="s">
        <v>22</v>
      </c>
      <c r="C17" s="65">
        <f>C16/C14</f>
        <v>0.59465165376495421</v>
      </c>
    </row>
    <row r="18" spans="1:3" ht="22.95" customHeight="1" x14ac:dyDescent="0.3">
      <c r="A18" s="46" t="s">
        <v>20</v>
      </c>
      <c r="B18" s="31" t="s">
        <v>23</v>
      </c>
      <c r="C18" s="53"/>
    </row>
    <row r="19" spans="1:3" x14ac:dyDescent="0.3">
      <c r="A19" s="44"/>
      <c r="B19" s="32" t="s">
        <v>19</v>
      </c>
      <c r="C19" s="57">
        <v>53</v>
      </c>
    </row>
    <row r="20" spans="1:3" x14ac:dyDescent="0.3">
      <c r="A20" s="44"/>
      <c r="B20" s="33" t="s">
        <v>22</v>
      </c>
      <c r="C20" s="65">
        <f>C19/C14</f>
        <v>3.7297677691766361E-2</v>
      </c>
    </row>
    <row r="21" spans="1:3" ht="22.8" x14ac:dyDescent="0.3">
      <c r="A21" s="46" t="s">
        <v>20</v>
      </c>
      <c r="B21" s="31" t="s">
        <v>24</v>
      </c>
      <c r="C21" s="53"/>
    </row>
    <row r="22" spans="1:3" x14ac:dyDescent="0.3">
      <c r="A22" s="44"/>
      <c r="B22" s="32" t="s">
        <v>19</v>
      </c>
      <c r="C22" s="57">
        <v>404</v>
      </c>
    </row>
    <row r="23" spans="1:3" ht="15" thickBot="1" x14ac:dyDescent="0.35">
      <c r="A23" s="44"/>
      <c r="B23" s="34" t="s">
        <v>22</v>
      </c>
      <c r="C23" s="65">
        <f>C22/C14</f>
        <v>0.28430682617874736</v>
      </c>
    </row>
    <row r="24" spans="1:3" ht="23.4" thickTop="1" x14ac:dyDescent="0.3">
      <c r="A24" s="44"/>
      <c r="B24" s="32" t="s">
        <v>25</v>
      </c>
      <c r="C24" s="60">
        <f>C16+C19+C22</f>
        <v>1302</v>
      </c>
    </row>
    <row r="25" spans="1:3" x14ac:dyDescent="0.3">
      <c r="A25" s="44"/>
      <c r="B25" s="32" t="s">
        <v>22</v>
      </c>
      <c r="C25" s="66">
        <f>C24/C14</f>
        <v>0.91625615763546797</v>
      </c>
    </row>
    <row r="26" spans="1:3" x14ac:dyDescent="0.3">
      <c r="A26" s="49" t="s">
        <v>26</v>
      </c>
      <c r="B26" s="35"/>
      <c r="C26" s="53"/>
    </row>
    <row r="27" spans="1:3" x14ac:dyDescent="0.3">
      <c r="A27" s="50" t="s">
        <v>13</v>
      </c>
      <c r="B27" s="36"/>
      <c r="C27" s="56">
        <f>C14-C24</f>
        <v>119</v>
      </c>
    </row>
    <row r="28" spans="1:3" x14ac:dyDescent="0.3">
      <c r="A28" s="51" t="s">
        <v>0</v>
      </c>
      <c r="B28" s="52"/>
      <c r="C28" s="65">
        <f>C27/C14</f>
        <v>8.3743842364532015E-2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workbookViewId="0"/>
  </sheetViews>
  <sheetFormatPr defaultRowHeight="14.4" x14ac:dyDescent="0.3"/>
  <cols>
    <col min="1" max="1" width="33" customWidth="1"/>
    <col min="2" max="2" width="15.5546875" customWidth="1"/>
    <col min="3" max="3" width="8.44140625" bestFit="1" customWidth="1"/>
  </cols>
  <sheetData>
    <row r="1" spans="1:7" ht="30.75" customHeight="1" x14ac:dyDescent="0.3">
      <c r="A1" s="43" t="s">
        <v>31</v>
      </c>
      <c r="B1" s="43"/>
      <c r="C1" s="43"/>
      <c r="D1" s="4"/>
      <c r="E1" s="4"/>
      <c r="F1" s="4"/>
      <c r="G1" s="4"/>
    </row>
    <row r="2" spans="1:7" s="42" customFormat="1" x14ac:dyDescent="0.3">
      <c r="A2" s="17" t="s">
        <v>29</v>
      </c>
      <c r="B2" s="17" t="s">
        <v>1</v>
      </c>
      <c r="C2" s="17" t="s">
        <v>1</v>
      </c>
    </row>
    <row r="3" spans="1:7" x14ac:dyDescent="0.3">
      <c r="A3" s="29"/>
      <c r="B3" s="28" t="s">
        <v>8</v>
      </c>
      <c r="C3" s="17" t="s">
        <v>9</v>
      </c>
    </row>
    <row r="4" spans="1:7" x14ac:dyDescent="0.3">
      <c r="A4" s="35" t="s">
        <v>12</v>
      </c>
      <c r="B4" s="39">
        <v>12023</v>
      </c>
      <c r="C4" s="39">
        <v>42024</v>
      </c>
    </row>
    <row r="5" spans="1:7" x14ac:dyDescent="0.3">
      <c r="A5" s="36" t="s">
        <v>11</v>
      </c>
      <c r="B5" s="40"/>
      <c r="C5" s="40"/>
    </row>
    <row r="6" spans="1:7" x14ac:dyDescent="0.3">
      <c r="A6" s="37" t="s">
        <v>14</v>
      </c>
      <c r="B6" s="41">
        <v>9837</v>
      </c>
      <c r="C6" s="41">
        <v>30664</v>
      </c>
    </row>
    <row r="7" spans="1:7" x14ac:dyDescent="0.3">
      <c r="A7" s="37" t="s">
        <v>15</v>
      </c>
      <c r="B7" s="63">
        <f>B6/B4</f>
        <v>0.81818181818181823</v>
      </c>
      <c r="C7" s="63">
        <f t="shared" ref="C7" si="0">C6/C4</f>
        <v>0.72967827907862171</v>
      </c>
    </row>
    <row r="8" spans="1:7" x14ac:dyDescent="0.3">
      <c r="A8" s="36" t="s">
        <v>10</v>
      </c>
      <c r="B8" s="40"/>
      <c r="C8" s="40"/>
    </row>
    <row r="9" spans="1:7" x14ac:dyDescent="0.3">
      <c r="A9" s="37" t="s">
        <v>14</v>
      </c>
      <c r="B9" s="41">
        <v>9430</v>
      </c>
      <c r="C9" s="41">
        <v>30599</v>
      </c>
    </row>
    <row r="10" spans="1:7" x14ac:dyDescent="0.3">
      <c r="A10" s="38" t="s">
        <v>15</v>
      </c>
      <c r="B10" s="64">
        <f>B9/B4</f>
        <v>0.78433003410130586</v>
      </c>
      <c r="C10" s="64">
        <f>C9/C4</f>
        <v>0.72813154387968781</v>
      </c>
    </row>
    <row r="11" spans="1:7" x14ac:dyDescent="0.3">
      <c r="A11" s="2"/>
      <c r="B11" s="2"/>
      <c r="C11" s="3"/>
    </row>
    <row r="12" spans="1:7" s="42" customFormat="1" x14ac:dyDescent="0.3">
      <c r="A12" s="47" t="s">
        <v>30</v>
      </c>
      <c r="B12" s="48"/>
      <c r="C12" s="28"/>
    </row>
    <row r="13" spans="1:7" x14ac:dyDescent="0.3">
      <c r="A13" s="50" t="s">
        <v>18</v>
      </c>
      <c r="B13" s="36"/>
      <c r="C13" s="53"/>
    </row>
    <row r="14" spans="1:7" x14ac:dyDescent="0.3">
      <c r="A14" s="50" t="s">
        <v>19</v>
      </c>
      <c r="B14" s="36"/>
      <c r="C14" s="54">
        <v>2697</v>
      </c>
    </row>
    <row r="15" spans="1:7" ht="22.95" customHeight="1" x14ac:dyDescent="0.3">
      <c r="A15" s="62" t="s">
        <v>20</v>
      </c>
      <c r="B15" s="31" t="s">
        <v>21</v>
      </c>
      <c r="C15" s="58"/>
    </row>
    <row r="16" spans="1:7" x14ac:dyDescent="0.3">
      <c r="A16" s="44"/>
      <c r="B16" s="32" t="s">
        <v>19</v>
      </c>
      <c r="C16" s="57">
        <v>1353</v>
      </c>
    </row>
    <row r="17" spans="1:3" x14ac:dyDescent="0.3">
      <c r="A17" s="44"/>
      <c r="B17" s="33" t="s">
        <v>22</v>
      </c>
      <c r="C17" s="65">
        <f>C16/C14</f>
        <v>0.50166852057842048</v>
      </c>
    </row>
    <row r="18" spans="1:3" x14ac:dyDescent="0.3">
      <c r="A18" s="46" t="s">
        <v>20</v>
      </c>
      <c r="B18" s="31" t="s">
        <v>23</v>
      </c>
      <c r="C18" s="53"/>
    </row>
    <row r="19" spans="1:3" x14ac:dyDescent="0.3">
      <c r="A19" s="44"/>
      <c r="B19" s="32" t="s">
        <v>19</v>
      </c>
      <c r="C19" s="57">
        <v>78</v>
      </c>
    </row>
    <row r="20" spans="1:3" x14ac:dyDescent="0.3">
      <c r="A20" s="44"/>
      <c r="B20" s="33" t="s">
        <v>22</v>
      </c>
      <c r="C20" s="65">
        <f>C19/C14</f>
        <v>2.8921023359288096E-2</v>
      </c>
    </row>
    <row r="21" spans="1:3" ht="22.8" x14ac:dyDescent="0.3">
      <c r="A21" s="46" t="s">
        <v>20</v>
      </c>
      <c r="B21" s="31" t="s">
        <v>24</v>
      </c>
      <c r="C21" s="53"/>
    </row>
    <row r="22" spans="1:3" x14ac:dyDescent="0.3">
      <c r="A22" s="44"/>
      <c r="B22" s="32" t="s">
        <v>19</v>
      </c>
      <c r="C22" s="57">
        <v>1057</v>
      </c>
    </row>
    <row r="23" spans="1:3" ht="15" thickBot="1" x14ac:dyDescent="0.35">
      <c r="A23" s="44"/>
      <c r="B23" s="34" t="s">
        <v>22</v>
      </c>
      <c r="C23" s="65">
        <f>C22/C14</f>
        <v>0.39191694475342975</v>
      </c>
    </row>
    <row r="24" spans="1:3" ht="15" thickTop="1" x14ac:dyDescent="0.3">
      <c r="A24" s="44"/>
      <c r="B24" s="32" t="s">
        <v>25</v>
      </c>
      <c r="C24" s="60">
        <f>C16+C19+C22</f>
        <v>2488</v>
      </c>
    </row>
    <row r="25" spans="1:3" x14ac:dyDescent="0.3">
      <c r="A25" s="44"/>
      <c r="B25" s="32" t="s">
        <v>22</v>
      </c>
      <c r="C25" s="66">
        <f>C24/C14</f>
        <v>0.92250648869113827</v>
      </c>
    </row>
    <row r="26" spans="1:3" x14ac:dyDescent="0.3">
      <c r="A26" s="49" t="s">
        <v>26</v>
      </c>
      <c r="B26" s="35"/>
      <c r="C26" s="53"/>
    </row>
    <row r="27" spans="1:3" x14ac:dyDescent="0.3">
      <c r="A27" s="50" t="s">
        <v>13</v>
      </c>
      <c r="B27" s="36"/>
      <c r="C27" s="56">
        <f>C14-C24</f>
        <v>209</v>
      </c>
    </row>
    <row r="28" spans="1:3" x14ac:dyDescent="0.3">
      <c r="A28" s="51" t="s">
        <v>0</v>
      </c>
      <c r="B28" s="52"/>
      <c r="C28" s="65">
        <f>C27/C14</f>
        <v>7.7493511308861701E-2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8"/>
  <sheetViews>
    <sheetView workbookViewId="0"/>
  </sheetViews>
  <sheetFormatPr defaultRowHeight="14.4" x14ac:dyDescent="0.3"/>
  <cols>
    <col min="1" max="1" width="33.88671875" customWidth="1"/>
    <col min="2" max="2" width="12.6640625" customWidth="1"/>
    <col min="3" max="3" width="6.6640625" bestFit="1" customWidth="1"/>
  </cols>
  <sheetData>
    <row r="1" spans="1:3" ht="22.8" x14ac:dyDescent="0.3">
      <c r="A1" s="43" t="s">
        <v>48</v>
      </c>
      <c r="B1" s="43"/>
      <c r="C1" s="43"/>
    </row>
    <row r="2" spans="1:3" s="42" customFormat="1" x14ac:dyDescent="0.3">
      <c r="A2" s="17" t="s">
        <v>29</v>
      </c>
      <c r="B2" s="17" t="s">
        <v>1</v>
      </c>
      <c r="C2" s="17" t="s">
        <v>1</v>
      </c>
    </row>
    <row r="3" spans="1:3" x14ac:dyDescent="0.3">
      <c r="A3" s="29"/>
      <c r="B3" s="28" t="s">
        <v>8</v>
      </c>
      <c r="C3" s="17" t="s">
        <v>9</v>
      </c>
    </row>
    <row r="4" spans="1:3" x14ac:dyDescent="0.3">
      <c r="A4" s="35" t="s">
        <v>12</v>
      </c>
      <c r="B4" s="39">
        <v>4009</v>
      </c>
      <c r="C4" s="39">
        <v>16057</v>
      </c>
    </row>
    <row r="5" spans="1:3" x14ac:dyDescent="0.3">
      <c r="A5" s="36" t="s">
        <v>11</v>
      </c>
      <c r="B5" s="40"/>
      <c r="C5" s="40"/>
    </row>
    <row r="6" spans="1:3" x14ac:dyDescent="0.3">
      <c r="A6" s="37" t="s">
        <v>14</v>
      </c>
      <c r="B6" s="41">
        <v>2774</v>
      </c>
      <c r="C6" s="41">
        <v>10230</v>
      </c>
    </row>
    <row r="7" spans="1:3" x14ac:dyDescent="0.3">
      <c r="A7" s="37" t="s">
        <v>15</v>
      </c>
      <c r="B7" s="63">
        <f>B6/B4</f>
        <v>0.69194312796208535</v>
      </c>
      <c r="C7" s="63">
        <f t="shared" ref="C7" si="0">C6/C4</f>
        <v>0.6371053123248428</v>
      </c>
    </row>
    <row r="8" spans="1:3" x14ac:dyDescent="0.3">
      <c r="A8" s="36" t="s">
        <v>10</v>
      </c>
      <c r="B8" s="40"/>
      <c r="C8" s="40"/>
    </row>
    <row r="9" spans="1:3" x14ac:dyDescent="0.3">
      <c r="A9" s="37" t="s">
        <v>14</v>
      </c>
      <c r="B9" s="41">
        <v>2660</v>
      </c>
      <c r="C9" s="41">
        <v>10205</v>
      </c>
    </row>
    <row r="10" spans="1:3" x14ac:dyDescent="0.3">
      <c r="A10" s="38" t="s">
        <v>15</v>
      </c>
      <c r="B10" s="64">
        <f>B9/B4</f>
        <v>0.6635071090047393</v>
      </c>
      <c r="C10" s="64">
        <f>C9/C4</f>
        <v>0.63554835897116524</v>
      </c>
    </row>
    <row r="11" spans="1:3" x14ac:dyDescent="0.3">
      <c r="A11" s="2"/>
      <c r="B11" s="2"/>
      <c r="C11" s="3"/>
    </row>
    <row r="12" spans="1:3" s="42" customFormat="1" x14ac:dyDescent="0.3">
      <c r="A12" s="47" t="s">
        <v>30</v>
      </c>
      <c r="B12" s="48"/>
      <c r="C12" s="28"/>
    </row>
    <row r="13" spans="1:3" x14ac:dyDescent="0.3">
      <c r="A13" s="50" t="s">
        <v>18</v>
      </c>
      <c r="B13" s="36"/>
      <c r="C13" s="53"/>
    </row>
    <row r="14" spans="1:3" x14ac:dyDescent="0.3">
      <c r="A14" s="50" t="s">
        <v>19</v>
      </c>
      <c r="B14" s="36"/>
      <c r="C14" s="54">
        <v>1237</v>
      </c>
    </row>
    <row r="15" spans="1:3" ht="22.8" x14ac:dyDescent="0.3">
      <c r="A15" s="62" t="s">
        <v>20</v>
      </c>
      <c r="B15" s="31" t="s">
        <v>21</v>
      </c>
      <c r="C15" s="58"/>
    </row>
    <row r="16" spans="1:3" x14ac:dyDescent="0.3">
      <c r="A16" s="44"/>
      <c r="B16" s="32" t="s">
        <v>19</v>
      </c>
      <c r="C16" s="57">
        <v>463</v>
      </c>
    </row>
    <row r="17" spans="1:3" x14ac:dyDescent="0.3">
      <c r="A17" s="44"/>
      <c r="B17" s="33" t="s">
        <v>22</v>
      </c>
      <c r="C17" s="65">
        <f>C16/C14</f>
        <v>0.37429264349232011</v>
      </c>
    </row>
    <row r="18" spans="1:3" ht="22.95" customHeight="1" x14ac:dyDescent="0.3">
      <c r="A18" s="46" t="s">
        <v>20</v>
      </c>
      <c r="B18" s="31" t="s">
        <v>23</v>
      </c>
      <c r="C18" s="53"/>
    </row>
    <row r="19" spans="1:3" x14ac:dyDescent="0.3">
      <c r="A19" s="44"/>
      <c r="B19" s="32" t="s">
        <v>19</v>
      </c>
      <c r="C19" s="57">
        <v>27</v>
      </c>
    </row>
    <row r="20" spans="1:3" x14ac:dyDescent="0.3">
      <c r="A20" s="44"/>
      <c r="B20" s="33" t="s">
        <v>22</v>
      </c>
      <c r="C20" s="65">
        <f>C19/C14</f>
        <v>2.1827000808407437E-2</v>
      </c>
    </row>
    <row r="21" spans="1:3" ht="22.8" x14ac:dyDescent="0.3">
      <c r="A21" s="46" t="s">
        <v>20</v>
      </c>
      <c r="B21" s="31" t="s">
        <v>24</v>
      </c>
      <c r="C21" s="53"/>
    </row>
    <row r="22" spans="1:3" x14ac:dyDescent="0.3">
      <c r="A22" s="44"/>
      <c r="B22" s="32" t="s">
        <v>19</v>
      </c>
      <c r="C22" s="57">
        <v>616</v>
      </c>
    </row>
    <row r="23" spans="1:3" ht="15" thickBot="1" x14ac:dyDescent="0.35">
      <c r="A23" s="44"/>
      <c r="B23" s="34" t="s">
        <v>22</v>
      </c>
      <c r="C23" s="65">
        <f>C22/C14</f>
        <v>0.49797898140662894</v>
      </c>
    </row>
    <row r="24" spans="1:3" ht="23.4" thickTop="1" x14ac:dyDescent="0.3">
      <c r="A24" s="44"/>
      <c r="B24" s="32" t="s">
        <v>25</v>
      </c>
      <c r="C24" s="60">
        <f>C16+C19+C22</f>
        <v>1106</v>
      </c>
    </row>
    <row r="25" spans="1:3" x14ac:dyDescent="0.3">
      <c r="A25" s="44"/>
      <c r="B25" s="32" t="s">
        <v>22</v>
      </c>
      <c r="C25" s="66">
        <f>C24/C14</f>
        <v>0.89409862570735654</v>
      </c>
    </row>
    <row r="26" spans="1:3" x14ac:dyDescent="0.3">
      <c r="A26" s="49" t="s">
        <v>26</v>
      </c>
      <c r="B26" s="35"/>
      <c r="C26" s="53"/>
    </row>
    <row r="27" spans="1:3" x14ac:dyDescent="0.3">
      <c r="A27" s="50" t="s">
        <v>13</v>
      </c>
      <c r="B27" s="36"/>
      <c r="C27" s="56">
        <f>C14-C24</f>
        <v>131</v>
      </c>
    </row>
    <row r="28" spans="1:3" x14ac:dyDescent="0.3">
      <c r="A28" s="51" t="s">
        <v>0</v>
      </c>
      <c r="B28" s="52"/>
      <c r="C28" s="65">
        <f>C27/C14</f>
        <v>0.1059013742926435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8"/>
  <sheetViews>
    <sheetView workbookViewId="0"/>
  </sheetViews>
  <sheetFormatPr defaultRowHeight="14.4" x14ac:dyDescent="0.3"/>
  <cols>
    <col min="1" max="1" width="35.6640625" customWidth="1"/>
    <col min="2" max="2" width="15.5546875" customWidth="1"/>
    <col min="3" max="3" width="6.6640625" bestFit="1" customWidth="1"/>
  </cols>
  <sheetData>
    <row r="1" spans="1:3" ht="29.25" customHeight="1" x14ac:dyDescent="0.3">
      <c r="A1" s="43" t="s">
        <v>49</v>
      </c>
      <c r="B1" s="43"/>
      <c r="C1" s="43"/>
    </row>
    <row r="2" spans="1:3" s="42" customFormat="1" x14ac:dyDescent="0.3">
      <c r="A2" s="17" t="s">
        <v>29</v>
      </c>
      <c r="B2" s="17" t="s">
        <v>1</v>
      </c>
      <c r="C2" s="17" t="s">
        <v>1</v>
      </c>
    </row>
    <row r="3" spans="1:3" x14ac:dyDescent="0.3">
      <c r="A3" s="29"/>
      <c r="B3" s="28" t="s">
        <v>8</v>
      </c>
      <c r="C3" s="17" t="s">
        <v>9</v>
      </c>
    </row>
    <row r="4" spans="1:3" x14ac:dyDescent="0.3">
      <c r="A4" s="35" t="s">
        <v>12</v>
      </c>
      <c r="B4" s="39">
        <v>4226</v>
      </c>
      <c r="C4" s="39">
        <v>13129</v>
      </c>
    </row>
    <row r="5" spans="1:3" x14ac:dyDescent="0.3">
      <c r="A5" s="36" t="s">
        <v>11</v>
      </c>
      <c r="B5" s="40"/>
      <c r="C5" s="40"/>
    </row>
    <row r="6" spans="1:3" x14ac:dyDescent="0.3">
      <c r="A6" s="37" t="s">
        <v>14</v>
      </c>
      <c r="B6" s="41">
        <v>2687</v>
      </c>
      <c r="C6" s="41">
        <v>7335</v>
      </c>
    </row>
    <row r="7" spans="1:3" x14ac:dyDescent="0.3">
      <c r="A7" s="37" t="s">
        <v>15</v>
      </c>
      <c r="B7" s="63">
        <f>B6/B4</f>
        <v>0.63582584003786091</v>
      </c>
      <c r="C7" s="63">
        <f t="shared" ref="C7" si="0">C6/C4</f>
        <v>0.55868687638053161</v>
      </c>
    </row>
    <row r="8" spans="1:3" x14ac:dyDescent="0.3">
      <c r="A8" s="36" t="s">
        <v>10</v>
      </c>
      <c r="B8" s="40"/>
      <c r="C8" s="40"/>
    </row>
    <row r="9" spans="1:3" x14ac:dyDescent="0.3">
      <c r="A9" s="37" t="s">
        <v>14</v>
      </c>
      <c r="B9" s="41">
        <v>2572</v>
      </c>
      <c r="C9" s="41">
        <v>7319</v>
      </c>
    </row>
    <row r="10" spans="1:3" x14ac:dyDescent="0.3">
      <c r="A10" s="38" t="s">
        <v>15</v>
      </c>
      <c r="B10" s="64">
        <f>B9/B4</f>
        <v>0.60861334595362049</v>
      </c>
      <c r="C10" s="64">
        <f>C9/C4</f>
        <v>0.55746820016756793</v>
      </c>
    </row>
    <row r="11" spans="1:3" x14ac:dyDescent="0.3">
      <c r="A11" s="2"/>
      <c r="B11" s="2"/>
      <c r="C11" s="3"/>
    </row>
    <row r="12" spans="1:3" s="42" customFormat="1" x14ac:dyDescent="0.3">
      <c r="A12" s="47" t="s">
        <v>30</v>
      </c>
      <c r="B12" s="48"/>
      <c r="C12" s="28"/>
    </row>
    <row r="13" spans="1:3" x14ac:dyDescent="0.3">
      <c r="A13" s="50" t="s">
        <v>18</v>
      </c>
      <c r="B13" s="36"/>
      <c r="C13" s="53"/>
    </row>
    <row r="14" spans="1:3" x14ac:dyDescent="0.3">
      <c r="A14" s="50" t="s">
        <v>19</v>
      </c>
      <c r="B14" s="36"/>
      <c r="C14" s="54">
        <v>1031</v>
      </c>
    </row>
    <row r="15" spans="1:3" ht="22.8" x14ac:dyDescent="0.3">
      <c r="A15" s="62" t="s">
        <v>20</v>
      </c>
      <c r="B15" s="31" t="s">
        <v>21</v>
      </c>
      <c r="C15" s="58"/>
    </row>
    <row r="16" spans="1:3" x14ac:dyDescent="0.3">
      <c r="A16" s="44"/>
      <c r="B16" s="32" t="s">
        <v>19</v>
      </c>
      <c r="C16" s="57">
        <v>297</v>
      </c>
    </row>
    <row r="17" spans="1:3" x14ac:dyDescent="0.3">
      <c r="A17" s="44"/>
      <c r="B17" s="33" t="s">
        <v>22</v>
      </c>
      <c r="C17" s="65">
        <f>C16/C14</f>
        <v>0.28806983511154222</v>
      </c>
    </row>
    <row r="18" spans="1:3" ht="22.95" customHeight="1" x14ac:dyDescent="0.3">
      <c r="A18" s="46" t="s">
        <v>20</v>
      </c>
      <c r="B18" s="31" t="s">
        <v>23</v>
      </c>
      <c r="C18" s="53"/>
    </row>
    <row r="19" spans="1:3" x14ac:dyDescent="0.3">
      <c r="A19" s="44"/>
      <c r="B19" s="32" t="s">
        <v>19</v>
      </c>
      <c r="C19" s="57">
        <v>14</v>
      </c>
    </row>
    <row r="20" spans="1:3" x14ac:dyDescent="0.3">
      <c r="A20" s="44"/>
      <c r="B20" s="33" t="s">
        <v>22</v>
      </c>
      <c r="C20" s="65">
        <f>C19/C14</f>
        <v>1.3579049466537343E-2</v>
      </c>
    </row>
    <row r="21" spans="1:3" ht="22.8" x14ac:dyDescent="0.3">
      <c r="A21" s="46" t="s">
        <v>20</v>
      </c>
      <c r="B21" s="31" t="s">
        <v>24</v>
      </c>
      <c r="C21" s="53"/>
    </row>
    <row r="22" spans="1:3" x14ac:dyDescent="0.3">
      <c r="A22" s="44"/>
      <c r="B22" s="32" t="s">
        <v>19</v>
      </c>
      <c r="C22" s="57">
        <v>584</v>
      </c>
    </row>
    <row r="23" spans="1:3" ht="15" thickBot="1" x14ac:dyDescent="0.35">
      <c r="A23" s="44"/>
      <c r="B23" s="34" t="s">
        <v>22</v>
      </c>
      <c r="C23" s="65">
        <f>C22/C14</f>
        <v>0.56644034917555774</v>
      </c>
    </row>
    <row r="24" spans="1:3" ht="15" thickTop="1" x14ac:dyDescent="0.3">
      <c r="A24" s="44"/>
      <c r="B24" s="32" t="s">
        <v>25</v>
      </c>
      <c r="C24" s="60">
        <f>C16+C19+C22</f>
        <v>895</v>
      </c>
    </row>
    <row r="25" spans="1:3" x14ac:dyDescent="0.3">
      <c r="A25" s="44"/>
      <c r="B25" s="32" t="s">
        <v>22</v>
      </c>
      <c r="C25" s="66">
        <f>C24/C14</f>
        <v>0.86808923375363722</v>
      </c>
    </row>
    <row r="26" spans="1:3" x14ac:dyDescent="0.3">
      <c r="A26" s="49" t="s">
        <v>26</v>
      </c>
      <c r="B26" s="35"/>
      <c r="C26" s="53"/>
    </row>
    <row r="27" spans="1:3" x14ac:dyDescent="0.3">
      <c r="A27" s="50" t="s">
        <v>13</v>
      </c>
      <c r="B27" s="36"/>
      <c r="C27" s="56">
        <f>C14-C24</f>
        <v>136</v>
      </c>
    </row>
    <row r="28" spans="1:3" x14ac:dyDescent="0.3">
      <c r="A28" s="51" t="s">
        <v>0</v>
      </c>
      <c r="B28" s="52"/>
      <c r="C28" s="65">
        <f>C27/C14</f>
        <v>0.13191076624636275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8"/>
  <sheetViews>
    <sheetView workbookViewId="0"/>
  </sheetViews>
  <sheetFormatPr defaultRowHeight="14.4" x14ac:dyDescent="0.3"/>
  <cols>
    <col min="1" max="1" width="34.109375" customWidth="1"/>
    <col min="2" max="2" width="14.88671875" customWidth="1"/>
    <col min="3" max="3" width="6.6640625" bestFit="1" customWidth="1"/>
  </cols>
  <sheetData>
    <row r="1" spans="1:3" ht="22.8" x14ac:dyDescent="0.3">
      <c r="A1" s="43" t="s">
        <v>50</v>
      </c>
      <c r="B1" s="43"/>
      <c r="C1" s="43"/>
    </row>
    <row r="2" spans="1:3" s="42" customFormat="1" x14ac:dyDescent="0.3">
      <c r="A2" s="17" t="s">
        <v>29</v>
      </c>
      <c r="B2" s="17" t="s">
        <v>1</v>
      </c>
      <c r="C2" s="17" t="s">
        <v>1</v>
      </c>
    </row>
    <row r="3" spans="1:3" x14ac:dyDescent="0.3">
      <c r="A3" s="29"/>
      <c r="B3" s="28" t="s">
        <v>8</v>
      </c>
      <c r="C3" s="17" t="s">
        <v>9</v>
      </c>
    </row>
    <row r="4" spans="1:3" x14ac:dyDescent="0.3">
      <c r="A4" s="35" t="s">
        <v>12</v>
      </c>
      <c r="B4" s="39">
        <v>4398</v>
      </c>
      <c r="C4" s="39">
        <v>17222</v>
      </c>
    </row>
    <row r="5" spans="1:3" x14ac:dyDescent="0.3">
      <c r="A5" s="36" t="s">
        <v>11</v>
      </c>
      <c r="B5" s="40"/>
      <c r="C5" s="40"/>
    </row>
    <row r="6" spans="1:3" x14ac:dyDescent="0.3">
      <c r="A6" s="37" t="s">
        <v>14</v>
      </c>
      <c r="B6" s="41">
        <v>3447</v>
      </c>
      <c r="C6" s="41">
        <v>11481</v>
      </c>
    </row>
    <row r="7" spans="1:3" x14ac:dyDescent="0.3">
      <c r="A7" s="37" t="s">
        <v>15</v>
      </c>
      <c r="B7" s="63">
        <f>B6/B4</f>
        <v>0.78376534788540242</v>
      </c>
      <c r="C7" s="63">
        <f t="shared" ref="C7" si="0">C6/C4</f>
        <v>0.66664731157821389</v>
      </c>
    </row>
    <row r="8" spans="1:3" x14ac:dyDescent="0.3">
      <c r="A8" s="36" t="s">
        <v>10</v>
      </c>
      <c r="B8" s="40"/>
      <c r="C8" s="40"/>
    </row>
    <row r="9" spans="1:3" x14ac:dyDescent="0.3">
      <c r="A9" s="37" t="s">
        <v>14</v>
      </c>
      <c r="B9" s="41">
        <v>3330</v>
      </c>
      <c r="C9" s="41">
        <v>11564</v>
      </c>
    </row>
    <row r="10" spans="1:3" x14ac:dyDescent="0.3">
      <c r="A10" s="38" t="s">
        <v>15</v>
      </c>
      <c r="B10" s="64">
        <f>B9/B4</f>
        <v>0.757162346521146</v>
      </c>
      <c r="C10" s="64">
        <f>C9/C4</f>
        <v>0.67146672860294976</v>
      </c>
    </row>
    <row r="11" spans="1:3" x14ac:dyDescent="0.3">
      <c r="A11" s="2"/>
      <c r="B11" s="2"/>
      <c r="C11" s="3"/>
    </row>
    <row r="12" spans="1:3" s="42" customFormat="1" x14ac:dyDescent="0.3">
      <c r="A12" s="47" t="s">
        <v>30</v>
      </c>
      <c r="B12" s="48"/>
      <c r="C12" s="28"/>
    </row>
    <row r="13" spans="1:3" x14ac:dyDescent="0.3">
      <c r="A13" s="50" t="s">
        <v>18</v>
      </c>
      <c r="B13" s="36"/>
      <c r="C13" s="53"/>
    </row>
    <row r="14" spans="1:3" x14ac:dyDescent="0.3">
      <c r="A14" s="50" t="s">
        <v>19</v>
      </c>
      <c r="B14" s="36"/>
      <c r="C14" s="54">
        <v>804</v>
      </c>
    </row>
    <row r="15" spans="1:3" ht="22.8" x14ac:dyDescent="0.3">
      <c r="A15" s="62" t="s">
        <v>20</v>
      </c>
      <c r="B15" s="31" t="s">
        <v>21</v>
      </c>
      <c r="C15" s="58"/>
    </row>
    <row r="16" spans="1:3" x14ac:dyDescent="0.3">
      <c r="A16" s="44"/>
      <c r="B16" s="32" t="s">
        <v>19</v>
      </c>
      <c r="C16" s="57">
        <v>433</v>
      </c>
    </row>
    <row r="17" spans="1:3" x14ac:dyDescent="0.3">
      <c r="A17" s="44"/>
      <c r="B17" s="33" t="s">
        <v>22</v>
      </c>
      <c r="C17" s="65">
        <f>C16/C14</f>
        <v>0.53855721393034828</v>
      </c>
    </row>
    <row r="18" spans="1:3" ht="22.95" customHeight="1" x14ac:dyDescent="0.3">
      <c r="A18" s="46" t="s">
        <v>20</v>
      </c>
      <c r="B18" s="31" t="s">
        <v>23</v>
      </c>
      <c r="C18" s="53"/>
    </row>
    <row r="19" spans="1:3" x14ac:dyDescent="0.3">
      <c r="A19" s="44"/>
      <c r="B19" s="32" t="s">
        <v>19</v>
      </c>
      <c r="C19" s="57">
        <v>51</v>
      </c>
    </row>
    <row r="20" spans="1:3" x14ac:dyDescent="0.3">
      <c r="A20" s="44"/>
      <c r="B20" s="33" t="s">
        <v>22</v>
      </c>
      <c r="C20" s="65">
        <f>C19/C14</f>
        <v>6.3432835820895525E-2</v>
      </c>
    </row>
    <row r="21" spans="1:3" ht="22.8" x14ac:dyDescent="0.3">
      <c r="A21" s="46" t="s">
        <v>20</v>
      </c>
      <c r="B21" s="31" t="s">
        <v>24</v>
      </c>
      <c r="C21" s="53"/>
    </row>
    <row r="22" spans="1:3" x14ac:dyDescent="0.3">
      <c r="A22" s="44"/>
      <c r="B22" s="32" t="s">
        <v>19</v>
      </c>
      <c r="C22" s="57">
        <v>264</v>
      </c>
    </row>
    <row r="23" spans="1:3" ht="15" thickBot="1" x14ac:dyDescent="0.35">
      <c r="A23" s="44"/>
      <c r="B23" s="34" t="s">
        <v>22</v>
      </c>
      <c r="C23" s="65">
        <f>C22/C14</f>
        <v>0.32835820895522388</v>
      </c>
    </row>
    <row r="24" spans="1:3" ht="15" thickTop="1" x14ac:dyDescent="0.3">
      <c r="A24" s="44"/>
      <c r="B24" s="32" t="s">
        <v>25</v>
      </c>
      <c r="C24" s="60">
        <f>C16+C19+C22</f>
        <v>748</v>
      </c>
    </row>
    <row r="25" spans="1:3" x14ac:dyDescent="0.3">
      <c r="A25" s="44"/>
      <c r="B25" s="32" t="s">
        <v>22</v>
      </c>
      <c r="C25" s="66">
        <f>C24/C14</f>
        <v>0.93034825870646765</v>
      </c>
    </row>
    <row r="26" spans="1:3" x14ac:dyDescent="0.3">
      <c r="A26" s="49" t="s">
        <v>26</v>
      </c>
      <c r="B26" s="35"/>
      <c r="C26" s="53"/>
    </row>
    <row r="27" spans="1:3" x14ac:dyDescent="0.3">
      <c r="A27" s="50" t="s">
        <v>13</v>
      </c>
      <c r="B27" s="36"/>
      <c r="C27" s="56">
        <f>C14-C24</f>
        <v>56</v>
      </c>
    </row>
    <row r="28" spans="1:3" x14ac:dyDescent="0.3">
      <c r="A28" s="51" t="s">
        <v>0</v>
      </c>
      <c r="B28" s="52"/>
      <c r="C28" s="65">
        <f>C27/C14</f>
        <v>6.965174129353234E-2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8"/>
  <sheetViews>
    <sheetView workbookViewId="0"/>
  </sheetViews>
  <sheetFormatPr defaultRowHeight="14.4" x14ac:dyDescent="0.3"/>
  <cols>
    <col min="1" max="1" width="34.33203125" customWidth="1"/>
    <col min="2" max="2" width="14.6640625" customWidth="1"/>
    <col min="3" max="3" width="6.6640625" bestFit="1" customWidth="1"/>
  </cols>
  <sheetData>
    <row r="1" spans="1:3" ht="22.8" x14ac:dyDescent="0.3">
      <c r="A1" s="43" t="s">
        <v>51</v>
      </c>
      <c r="B1" s="43"/>
      <c r="C1" s="43"/>
    </row>
    <row r="2" spans="1:3" s="42" customFormat="1" x14ac:dyDescent="0.3">
      <c r="A2" s="17" t="s">
        <v>29</v>
      </c>
      <c r="B2" s="17" t="s">
        <v>1</v>
      </c>
      <c r="C2" s="17" t="s">
        <v>1</v>
      </c>
    </row>
    <row r="3" spans="1:3" x14ac:dyDescent="0.3">
      <c r="A3" s="29"/>
      <c r="B3" s="28" t="s">
        <v>8</v>
      </c>
      <c r="C3" s="17" t="s">
        <v>9</v>
      </c>
    </row>
    <row r="4" spans="1:3" x14ac:dyDescent="0.3">
      <c r="A4" s="35" t="s">
        <v>12</v>
      </c>
      <c r="B4" s="39">
        <v>2445</v>
      </c>
      <c r="C4" s="39">
        <v>12094</v>
      </c>
    </row>
    <row r="5" spans="1:3" x14ac:dyDescent="0.3">
      <c r="A5" s="36" t="s">
        <v>11</v>
      </c>
      <c r="B5" s="40"/>
      <c r="C5" s="40"/>
    </row>
    <row r="6" spans="1:3" x14ac:dyDescent="0.3">
      <c r="A6" s="37" t="s">
        <v>14</v>
      </c>
      <c r="B6" s="41">
        <v>1964</v>
      </c>
      <c r="C6" s="41">
        <v>8635</v>
      </c>
    </row>
    <row r="7" spans="1:3" x14ac:dyDescent="0.3">
      <c r="A7" s="37" t="s">
        <v>15</v>
      </c>
      <c r="B7" s="63">
        <f>B6/B4</f>
        <v>0.80327198364008179</v>
      </c>
      <c r="C7" s="63">
        <f t="shared" ref="C7" si="0">C6/C4</f>
        <v>0.71399040846700845</v>
      </c>
    </row>
    <row r="8" spans="1:3" x14ac:dyDescent="0.3">
      <c r="A8" s="36" t="s">
        <v>10</v>
      </c>
      <c r="B8" s="40"/>
      <c r="C8" s="40"/>
    </row>
    <row r="9" spans="1:3" x14ac:dyDescent="0.3">
      <c r="A9" s="37" t="s">
        <v>14</v>
      </c>
      <c r="B9" s="41">
        <v>1891</v>
      </c>
      <c r="C9" s="41">
        <v>8599</v>
      </c>
    </row>
    <row r="10" spans="1:3" x14ac:dyDescent="0.3">
      <c r="A10" s="38" t="s">
        <v>15</v>
      </c>
      <c r="B10" s="64">
        <f>B9/B4</f>
        <v>0.77341513292433539</v>
      </c>
      <c r="C10" s="64">
        <f>C9/C4</f>
        <v>0.71101372581445343</v>
      </c>
    </row>
    <row r="11" spans="1:3" x14ac:dyDescent="0.3">
      <c r="A11" s="2"/>
      <c r="B11" s="2"/>
      <c r="C11" s="3"/>
    </row>
    <row r="12" spans="1:3" s="42" customFormat="1" x14ac:dyDescent="0.3">
      <c r="A12" s="47" t="s">
        <v>30</v>
      </c>
      <c r="B12" s="48"/>
      <c r="C12" s="28"/>
    </row>
    <row r="13" spans="1:3" x14ac:dyDescent="0.3">
      <c r="A13" s="50" t="s">
        <v>18</v>
      </c>
      <c r="B13" s="36"/>
      <c r="C13" s="53"/>
    </row>
    <row r="14" spans="1:3" x14ac:dyDescent="0.3">
      <c r="A14" s="50" t="s">
        <v>19</v>
      </c>
      <c r="B14" s="36"/>
      <c r="C14" s="54">
        <v>393</v>
      </c>
    </row>
    <row r="15" spans="1:3" ht="22.8" x14ac:dyDescent="0.3">
      <c r="A15" s="62" t="s">
        <v>20</v>
      </c>
      <c r="B15" s="31" t="s">
        <v>21</v>
      </c>
      <c r="C15" s="58"/>
    </row>
    <row r="16" spans="1:3" x14ac:dyDescent="0.3">
      <c r="A16" s="44"/>
      <c r="B16" s="32" t="s">
        <v>19</v>
      </c>
      <c r="C16" s="57">
        <v>226</v>
      </c>
    </row>
    <row r="17" spans="1:3" x14ac:dyDescent="0.3">
      <c r="A17" s="44"/>
      <c r="B17" s="33" t="s">
        <v>22</v>
      </c>
      <c r="C17" s="65">
        <f>C16/C14</f>
        <v>0.5750636132315522</v>
      </c>
    </row>
    <row r="18" spans="1:3" ht="28.5" customHeight="1" x14ac:dyDescent="0.3">
      <c r="A18" s="46" t="s">
        <v>20</v>
      </c>
      <c r="B18" s="31" t="s">
        <v>23</v>
      </c>
      <c r="C18" s="53"/>
    </row>
    <row r="19" spans="1:3" ht="15.75" customHeight="1" x14ac:dyDescent="0.3">
      <c r="A19" s="44"/>
      <c r="B19" s="32" t="s">
        <v>19</v>
      </c>
      <c r="C19" s="57">
        <v>18</v>
      </c>
    </row>
    <row r="20" spans="1:3" ht="14.25" customHeight="1" x14ac:dyDescent="0.3">
      <c r="A20" s="44"/>
      <c r="B20" s="33" t="s">
        <v>22</v>
      </c>
      <c r="C20" s="65">
        <f>C19/C14</f>
        <v>4.5801526717557252E-2</v>
      </c>
    </row>
    <row r="21" spans="1:3" ht="22.8" x14ac:dyDescent="0.3">
      <c r="A21" s="46" t="s">
        <v>20</v>
      </c>
      <c r="B21" s="31" t="s">
        <v>24</v>
      </c>
      <c r="C21" s="53"/>
    </row>
    <row r="22" spans="1:3" ht="15.75" customHeight="1" x14ac:dyDescent="0.3">
      <c r="A22" s="44"/>
      <c r="B22" s="32" t="s">
        <v>19</v>
      </c>
      <c r="C22" s="57">
        <v>123</v>
      </c>
    </row>
    <row r="23" spans="1:3" ht="15" customHeight="1" thickBot="1" x14ac:dyDescent="0.35">
      <c r="A23" s="44"/>
      <c r="B23" s="34" t="s">
        <v>22</v>
      </c>
      <c r="C23" s="65">
        <f>C22/C14</f>
        <v>0.31297709923664124</v>
      </c>
    </row>
    <row r="24" spans="1:3" ht="27.75" customHeight="1" thickTop="1" x14ac:dyDescent="0.3">
      <c r="A24" s="44"/>
      <c r="B24" s="32" t="s">
        <v>25</v>
      </c>
      <c r="C24" s="60">
        <f>C16+C19+C22</f>
        <v>367</v>
      </c>
    </row>
    <row r="25" spans="1:3" ht="16.5" customHeight="1" x14ac:dyDescent="0.3">
      <c r="A25" s="44"/>
      <c r="B25" s="32" t="s">
        <v>22</v>
      </c>
      <c r="C25" s="66">
        <f>C24/C14</f>
        <v>0.9338422391857506</v>
      </c>
    </row>
    <row r="26" spans="1:3" ht="16.5" customHeight="1" x14ac:dyDescent="0.3">
      <c r="A26" s="49" t="s">
        <v>26</v>
      </c>
      <c r="B26" s="35"/>
      <c r="C26" s="53"/>
    </row>
    <row r="27" spans="1:3" ht="15.75" customHeight="1" x14ac:dyDescent="0.3">
      <c r="A27" s="50" t="s">
        <v>13</v>
      </c>
      <c r="B27" s="36"/>
      <c r="C27" s="56">
        <f>C14-C24</f>
        <v>26</v>
      </c>
    </row>
    <row r="28" spans="1:3" ht="13.5" customHeight="1" x14ac:dyDescent="0.3">
      <c r="A28" s="51" t="s">
        <v>0</v>
      </c>
      <c r="B28" s="52"/>
      <c r="C28" s="65">
        <f>C27/C14</f>
        <v>6.6157760814249358E-2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28"/>
  <sheetViews>
    <sheetView workbookViewId="0"/>
  </sheetViews>
  <sheetFormatPr defaultRowHeight="14.4" x14ac:dyDescent="0.3"/>
  <cols>
    <col min="1" max="1" width="34.88671875" customWidth="1"/>
    <col min="2" max="2" width="16.33203125" customWidth="1"/>
    <col min="3" max="3" width="6.6640625" bestFit="1" customWidth="1"/>
  </cols>
  <sheetData>
    <row r="1" spans="1:3" ht="22.8" x14ac:dyDescent="0.3">
      <c r="A1" s="43" t="s">
        <v>52</v>
      </c>
      <c r="B1" s="43"/>
      <c r="C1" s="43"/>
    </row>
    <row r="2" spans="1:3" s="42" customFormat="1" x14ac:dyDescent="0.3">
      <c r="A2" s="17" t="s">
        <v>29</v>
      </c>
      <c r="B2" s="17" t="s">
        <v>1</v>
      </c>
      <c r="C2" s="17" t="s">
        <v>1</v>
      </c>
    </row>
    <row r="3" spans="1:3" x14ac:dyDescent="0.3">
      <c r="A3" s="29"/>
      <c r="B3" s="28" t="s">
        <v>8</v>
      </c>
      <c r="C3" s="17" t="s">
        <v>9</v>
      </c>
    </row>
    <row r="4" spans="1:3" x14ac:dyDescent="0.3">
      <c r="A4" s="35" t="s">
        <v>12</v>
      </c>
      <c r="B4" s="39">
        <v>2413</v>
      </c>
      <c r="C4" s="39">
        <v>8625</v>
      </c>
    </row>
    <row r="5" spans="1:3" x14ac:dyDescent="0.3">
      <c r="A5" s="36" t="s">
        <v>11</v>
      </c>
      <c r="B5" s="40"/>
      <c r="C5" s="40"/>
    </row>
    <row r="6" spans="1:3" x14ac:dyDescent="0.3">
      <c r="A6" s="37" t="s">
        <v>14</v>
      </c>
      <c r="B6" s="41">
        <v>1969</v>
      </c>
      <c r="C6" s="41">
        <v>6409</v>
      </c>
    </row>
    <row r="7" spans="1:3" x14ac:dyDescent="0.3">
      <c r="A7" s="37" t="s">
        <v>15</v>
      </c>
      <c r="B7" s="63">
        <f>B6/B4</f>
        <v>0.81599668462494823</v>
      </c>
      <c r="C7" s="63">
        <f t="shared" ref="C7" si="0">C6/C4</f>
        <v>0.74307246376811598</v>
      </c>
    </row>
    <row r="8" spans="1:3" x14ac:dyDescent="0.3">
      <c r="A8" s="36" t="s">
        <v>10</v>
      </c>
      <c r="B8" s="40"/>
      <c r="C8" s="40"/>
    </row>
    <row r="9" spans="1:3" x14ac:dyDescent="0.3">
      <c r="A9" s="37" t="s">
        <v>14</v>
      </c>
      <c r="B9" s="41">
        <v>1889</v>
      </c>
      <c r="C9" s="41">
        <v>6383</v>
      </c>
    </row>
    <row r="10" spans="1:3" x14ac:dyDescent="0.3">
      <c r="A10" s="38" t="s">
        <v>15</v>
      </c>
      <c r="B10" s="64">
        <f>B9/B4</f>
        <v>0.78284293410692085</v>
      </c>
      <c r="C10" s="64">
        <f>C9/C4</f>
        <v>0.74005797101449278</v>
      </c>
    </row>
    <row r="11" spans="1:3" x14ac:dyDescent="0.3">
      <c r="A11" s="2"/>
      <c r="B11" s="2"/>
      <c r="C11" s="3"/>
    </row>
    <row r="12" spans="1:3" s="42" customFormat="1" x14ac:dyDescent="0.3">
      <c r="A12" s="47" t="s">
        <v>30</v>
      </c>
      <c r="B12" s="48"/>
      <c r="C12" s="28"/>
    </row>
    <row r="13" spans="1:3" x14ac:dyDescent="0.3">
      <c r="A13" s="50" t="s">
        <v>18</v>
      </c>
      <c r="B13" s="36"/>
      <c r="C13" s="53"/>
    </row>
    <row r="14" spans="1:3" x14ac:dyDescent="0.3">
      <c r="A14" s="50" t="s">
        <v>19</v>
      </c>
      <c r="B14" s="36"/>
      <c r="C14" s="54">
        <v>565</v>
      </c>
    </row>
    <row r="15" spans="1:3" ht="22.8" x14ac:dyDescent="0.3">
      <c r="A15" s="62" t="s">
        <v>20</v>
      </c>
      <c r="B15" s="31" t="s">
        <v>21</v>
      </c>
      <c r="C15" s="58"/>
    </row>
    <row r="16" spans="1:3" x14ac:dyDescent="0.3">
      <c r="A16" s="44"/>
      <c r="B16" s="32" t="s">
        <v>19</v>
      </c>
      <c r="C16" s="57">
        <v>328</v>
      </c>
    </row>
    <row r="17" spans="1:3" x14ac:dyDescent="0.3">
      <c r="A17" s="44"/>
      <c r="B17" s="33" t="s">
        <v>22</v>
      </c>
      <c r="C17" s="65">
        <f>C16/C14</f>
        <v>0.58053097345132743</v>
      </c>
    </row>
    <row r="18" spans="1:3" ht="22.95" customHeight="1" x14ac:dyDescent="0.3">
      <c r="A18" s="46" t="s">
        <v>20</v>
      </c>
      <c r="B18" s="31" t="s">
        <v>23</v>
      </c>
      <c r="C18" s="53"/>
    </row>
    <row r="19" spans="1:3" x14ac:dyDescent="0.3">
      <c r="A19" s="44"/>
      <c r="B19" s="32" t="s">
        <v>19</v>
      </c>
      <c r="C19" s="57">
        <v>23</v>
      </c>
    </row>
    <row r="20" spans="1:3" x14ac:dyDescent="0.3">
      <c r="A20" s="44"/>
      <c r="B20" s="33" t="s">
        <v>22</v>
      </c>
      <c r="C20" s="65">
        <f>C19/C14</f>
        <v>4.0707964601769911E-2</v>
      </c>
    </row>
    <row r="21" spans="1:3" ht="22.8" x14ac:dyDescent="0.3">
      <c r="A21" s="46" t="s">
        <v>20</v>
      </c>
      <c r="B21" s="31" t="s">
        <v>24</v>
      </c>
      <c r="C21" s="53"/>
    </row>
    <row r="22" spans="1:3" x14ac:dyDescent="0.3">
      <c r="A22" s="44"/>
      <c r="B22" s="32" t="s">
        <v>19</v>
      </c>
      <c r="C22" s="57">
        <v>172</v>
      </c>
    </row>
    <row r="23" spans="1:3" ht="15" thickBot="1" x14ac:dyDescent="0.35">
      <c r="A23" s="44"/>
      <c r="B23" s="34" t="s">
        <v>22</v>
      </c>
      <c r="C23" s="65">
        <f>C22/C14</f>
        <v>0.30442477876106194</v>
      </c>
    </row>
    <row r="24" spans="1:3" ht="15" thickTop="1" x14ac:dyDescent="0.3">
      <c r="A24" s="44"/>
      <c r="B24" s="32" t="s">
        <v>25</v>
      </c>
      <c r="C24" s="60">
        <f>C16+C19+C22</f>
        <v>523</v>
      </c>
    </row>
    <row r="25" spans="1:3" x14ac:dyDescent="0.3">
      <c r="A25" s="44"/>
      <c r="B25" s="32" t="s">
        <v>22</v>
      </c>
      <c r="C25" s="66">
        <f>C24/C14</f>
        <v>0.92566371681415927</v>
      </c>
    </row>
    <row r="26" spans="1:3" x14ac:dyDescent="0.3">
      <c r="A26" s="49" t="s">
        <v>26</v>
      </c>
      <c r="B26" s="35"/>
      <c r="C26" s="53"/>
    </row>
    <row r="27" spans="1:3" x14ac:dyDescent="0.3">
      <c r="A27" s="50" t="s">
        <v>13</v>
      </c>
      <c r="B27" s="36"/>
      <c r="C27" s="56">
        <f>C14-C24</f>
        <v>42</v>
      </c>
    </row>
    <row r="28" spans="1:3" x14ac:dyDescent="0.3">
      <c r="A28" s="51" t="s">
        <v>0</v>
      </c>
      <c r="B28" s="52"/>
      <c r="C28" s="65">
        <f>C27/C14</f>
        <v>7.4336283185840707E-2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workbookViewId="0"/>
  </sheetViews>
  <sheetFormatPr defaultRowHeight="14.4" x14ac:dyDescent="0.3"/>
  <cols>
    <col min="1" max="1" width="33.44140625" customWidth="1"/>
    <col min="2" max="2" width="14.33203125" customWidth="1"/>
    <col min="4" max="4" width="16.109375" bestFit="1" customWidth="1"/>
  </cols>
  <sheetData>
    <row r="1" spans="1:9" ht="34.200000000000003" x14ac:dyDescent="0.3">
      <c r="A1" s="43" t="s">
        <v>27</v>
      </c>
      <c r="B1" s="43"/>
      <c r="C1" s="43"/>
      <c r="D1" s="4"/>
      <c r="E1" s="4"/>
      <c r="F1" s="4"/>
      <c r="G1" s="4"/>
      <c r="H1" s="4"/>
      <c r="I1" s="4"/>
    </row>
    <row r="2" spans="1:9" s="42" customFormat="1" x14ac:dyDescent="0.3">
      <c r="A2" s="17" t="s">
        <v>29</v>
      </c>
      <c r="B2" s="17" t="s">
        <v>1</v>
      </c>
      <c r="C2" s="17" t="s">
        <v>1</v>
      </c>
      <c r="D2" s="16"/>
      <c r="E2" s="16"/>
    </row>
    <row r="3" spans="1:9" x14ac:dyDescent="0.3">
      <c r="A3" s="29"/>
      <c r="B3" s="28" t="s">
        <v>8</v>
      </c>
      <c r="C3" s="17" t="s">
        <v>9</v>
      </c>
      <c r="D3" s="2"/>
      <c r="E3" s="2"/>
    </row>
    <row r="4" spans="1:9" x14ac:dyDescent="0.3">
      <c r="A4" s="35" t="s">
        <v>12</v>
      </c>
      <c r="B4" s="39">
        <v>13386</v>
      </c>
      <c r="C4" s="39">
        <v>54789</v>
      </c>
      <c r="D4" s="2"/>
      <c r="E4" s="5"/>
    </row>
    <row r="5" spans="1:9" x14ac:dyDescent="0.3">
      <c r="A5" s="36" t="s">
        <v>11</v>
      </c>
      <c r="B5" s="40"/>
      <c r="C5" s="40"/>
      <c r="D5" s="5"/>
      <c r="E5" s="10"/>
    </row>
    <row r="6" spans="1:9" x14ac:dyDescent="0.3">
      <c r="A6" s="37" t="s">
        <v>14</v>
      </c>
      <c r="B6" s="41">
        <v>10060</v>
      </c>
      <c r="C6" s="41">
        <v>36587</v>
      </c>
      <c r="D6" s="5"/>
      <c r="E6" s="11"/>
    </row>
    <row r="7" spans="1:9" x14ac:dyDescent="0.3">
      <c r="A7" s="37" t="s">
        <v>15</v>
      </c>
      <c r="B7" s="63">
        <f>B6/B4</f>
        <v>0.7515314507694606</v>
      </c>
      <c r="C7" s="63">
        <f t="shared" ref="C7" si="0">C6/C4</f>
        <v>0.66778002883790544</v>
      </c>
      <c r="D7" s="2"/>
      <c r="E7" s="5"/>
    </row>
    <row r="8" spans="1:9" x14ac:dyDescent="0.3">
      <c r="A8" s="36" t="s">
        <v>10</v>
      </c>
      <c r="B8" s="40"/>
      <c r="C8" s="40"/>
      <c r="D8" s="2"/>
      <c r="E8" s="5"/>
    </row>
    <row r="9" spans="1:9" x14ac:dyDescent="0.3">
      <c r="A9" s="37" t="s">
        <v>14</v>
      </c>
      <c r="B9" s="41">
        <v>9717</v>
      </c>
      <c r="C9" s="41">
        <v>36416</v>
      </c>
      <c r="D9" s="5"/>
      <c r="E9" s="10"/>
    </row>
    <row r="10" spans="1:9" x14ac:dyDescent="0.3">
      <c r="A10" s="38" t="s">
        <v>15</v>
      </c>
      <c r="B10" s="64">
        <f>B9/B4</f>
        <v>0.72590766472433887</v>
      </c>
      <c r="C10" s="64">
        <f>C9/C4</f>
        <v>0.66465896439066241</v>
      </c>
      <c r="D10" s="5"/>
      <c r="E10" s="11"/>
    </row>
    <row r="11" spans="1:9" x14ac:dyDescent="0.3">
      <c r="A11" s="2"/>
      <c r="B11" s="2"/>
      <c r="C11" s="3"/>
      <c r="D11" s="2"/>
      <c r="E11" s="5"/>
    </row>
    <row r="12" spans="1:9" s="42" customFormat="1" x14ac:dyDescent="0.3">
      <c r="A12" s="47" t="s">
        <v>30</v>
      </c>
      <c r="B12" s="48"/>
      <c r="C12" s="28"/>
      <c r="D12" s="16"/>
      <c r="E12" s="16"/>
    </row>
    <row r="13" spans="1:9" x14ac:dyDescent="0.3">
      <c r="A13" s="50" t="s">
        <v>18</v>
      </c>
      <c r="B13" s="36"/>
      <c r="C13" s="53"/>
      <c r="D13" s="5"/>
      <c r="E13" s="11"/>
    </row>
    <row r="14" spans="1:9" x14ac:dyDescent="0.3">
      <c r="A14" s="50" t="s">
        <v>19</v>
      </c>
      <c r="B14" s="36"/>
      <c r="C14" s="54">
        <v>4719</v>
      </c>
      <c r="D14" s="2"/>
      <c r="E14" s="5"/>
    </row>
    <row r="15" spans="1:9" ht="22.8" x14ac:dyDescent="0.3">
      <c r="A15" s="62" t="s">
        <v>20</v>
      </c>
      <c r="B15" s="31" t="s">
        <v>21</v>
      </c>
      <c r="C15" s="58"/>
      <c r="D15" s="5"/>
      <c r="E15" s="10"/>
    </row>
    <row r="16" spans="1:9" x14ac:dyDescent="0.3">
      <c r="A16" s="44"/>
      <c r="B16" s="32" t="s">
        <v>19</v>
      </c>
      <c r="C16" s="57">
        <v>1699</v>
      </c>
      <c r="D16" s="5"/>
      <c r="E16" s="11"/>
    </row>
    <row r="17" spans="1:5" x14ac:dyDescent="0.3">
      <c r="A17" s="44"/>
      <c r="B17" s="33" t="s">
        <v>22</v>
      </c>
      <c r="C17" s="65">
        <f>C16/C14</f>
        <v>0.36003390548845093</v>
      </c>
      <c r="D17" s="2"/>
      <c r="E17" s="5"/>
    </row>
    <row r="18" spans="1:5" ht="22.95" customHeight="1" x14ac:dyDescent="0.3">
      <c r="A18" s="46" t="s">
        <v>20</v>
      </c>
      <c r="B18" s="31" t="s">
        <v>23</v>
      </c>
      <c r="C18" s="53"/>
      <c r="D18" s="5"/>
      <c r="E18" s="10"/>
    </row>
    <row r="19" spans="1:5" x14ac:dyDescent="0.3">
      <c r="A19" s="44"/>
      <c r="B19" s="32" t="s">
        <v>19</v>
      </c>
      <c r="C19" s="57">
        <v>90</v>
      </c>
      <c r="D19" s="5"/>
      <c r="E19" s="11"/>
    </row>
    <row r="20" spans="1:5" x14ac:dyDescent="0.3">
      <c r="A20" s="44"/>
      <c r="B20" s="33" t="s">
        <v>22</v>
      </c>
      <c r="C20" s="65">
        <f>C19/C14</f>
        <v>1.9071837253655435E-2</v>
      </c>
    </row>
    <row r="21" spans="1:5" ht="22.8" x14ac:dyDescent="0.3">
      <c r="A21" s="46" t="s">
        <v>20</v>
      </c>
      <c r="B21" s="31" t="s">
        <v>24</v>
      </c>
      <c r="C21" s="53"/>
    </row>
    <row r="22" spans="1:5" x14ac:dyDescent="0.3">
      <c r="A22" s="44"/>
      <c r="B22" s="32" t="s">
        <v>19</v>
      </c>
      <c r="C22" s="57">
        <v>2503</v>
      </c>
    </row>
    <row r="23" spans="1:5" ht="15" thickBot="1" x14ac:dyDescent="0.35">
      <c r="A23" s="44"/>
      <c r="B23" s="34" t="s">
        <v>22</v>
      </c>
      <c r="C23" s="65">
        <f>C22/C14</f>
        <v>0.53040898495443956</v>
      </c>
    </row>
    <row r="24" spans="1:5" ht="15" thickTop="1" x14ac:dyDescent="0.3">
      <c r="A24" s="44"/>
      <c r="B24" s="32" t="s">
        <v>25</v>
      </c>
      <c r="C24" s="60">
        <f>C16+C19+C22</f>
        <v>4292</v>
      </c>
    </row>
    <row r="25" spans="1:5" x14ac:dyDescent="0.3">
      <c r="A25" s="44"/>
      <c r="B25" s="32" t="s">
        <v>22</v>
      </c>
      <c r="C25" s="66">
        <f>C24/C14</f>
        <v>0.90951472769654584</v>
      </c>
    </row>
    <row r="26" spans="1:5" x14ac:dyDescent="0.3">
      <c r="A26" s="49" t="s">
        <v>26</v>
      </c>
      <c r="B26" s="35"/>
      <c r="C26" s="53"/>
    </row>
    <row r="27" spans="1:5" x14ac:dyDescent="0.3">
      <c r="A27" s="50" t="s">
        <v>13</v>
      </c>
      <c r="B27" s="36"/>
      <c r="C27" s="56">
        <f>C14-C24</f>
        <v>427</v>
      </c>
    </row>
    <row r="28" spans="1:5" x14ac:dyDescent="0.3">
      <c r="A28" s="51" t="s">
        <v>0</v>
      </c>
      <c r="B28" s="52"/>
      <c r="C28" s="65">
        <f>C27/C14</f>
        <v>9.0485272303454128E-2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"/>
  <sheetViews>
    <sheetView workbookViewId="0"/>
  </sheetViews>
  <sheetFormatPr defaultColWidth="31.33203125" defaultRowHeight="14.4" x14ac:dyDescent="0.3"/>
  <cols>
    <col min="1" max="1" width="33.5546875" customWidth="1"/>
    <col min="2" max="2" width="20.88671875" bestFit="1" customWidth="1"/>
    <col min="3" max="3" width="8.5546875" customWidth="1"/>
  </cols>
  <sheetData>
    <row r="1" spans="1:9" ht="34.200000000000003" x14ac:dyDescent="0.3">
      <c r="A1" s="43" t="s">
        <v>32</v>
      </c>
      <c r="B1" s="43"/>
      <c r="C1" s="43"/>
      <c r="D1" s="4"/>
      <c r="E1" s="4"/>
      <c r="F1" s="4"/>
      <c r="G1" s="4"/>
      <c r="H1" s="4"/>
      <c r="I1" s="4"/>
    </row>
    <row r="2" spans="1:9" s="42" customFormat="1" x14ac:dyDescent="0.3">
      <c r="A2" s="17" t="s">
        <v>29</v>
      </c>
      <c r="B2" s="17" t="s">
        <v>1</v>
      </c>
      <c r="C2" s="17" t="s">
        <v>1</v>
      </c>
      <c r="D2" s="16"/>
      <c r="E2" s="16"/>
    </row>
    <row r="3" spans="1:9" x14ac:dyDescent="0.3">
      <c r="A3" s="29"/>
      <c r="B3" s="28" t="s">
        <v>8</v>
      </c>
      <c r="C3" s="17" t="s">
        <v>9</v>
      </c>
      <c r="D3" s="2"/>
      <c r="E3" s="2"/>
    </row>
    <row r="4" spans="1:9" x14ac:dyDescent="0.3">
      <c r="A4" s="35" t="s">
        <v>12</v>
      </c>
      <c r="B4" s="39">
        <v>18066</v>
      </c>
      <c r="C4" s="39">
        <v>84102</v>
      </c>
      <c r="D4" s="2"/>
      <c r="E4" s="5"/>
    </row>
    <row r="5" spans="1:9" x14ac:dyDescent="0.3">
      <c r="A5" s="36" t="s">
        <v>11</v>
      </c>
      <c r="B5" s="40"/>
      <c r="C5" s="40"/>
      <c r="D5" s="5"/>
      <c r="E5" s="10"/>
    </row>
    <row r="6" spans="1:9" x14ac:dyDescent="0.3">
      <c r="A6" s="37" t="s">
        <v>14</v>
      </c>
      <c r="B6" s="41">
        <v>15006</v>
      </c>
      <c r="C6" s="41">
        <v>62175</v>
      </c>
      <c r="D6" s="5"/>
      <c r="E6" s="11"/>
    </row>
    <row r="7" spans="1:9" x14ac:dyDescent="0.3">
      <c r="A7" s="37" t="s">
        <v>15</v>
      </c>
      <c r="B7" s="63">
        <f>B6/B4</f>
        <v>0.83062105612753234</v>
      </c>
      <c r="C7" s="63">
        <f t="shared" ref="C7" si="0">C6/C4</f>
        <v>0.73928087322536917</v>
      </c>
      <c r="D7" s="2"/>
      <c r="E7" s="5"/>
    </row>
    <row r="8" spans="1:9" x14ac:dyDescent="0.3">
      <c r="A8" s="36" t="s">
        <v>10</v>
      </c>
      <c r="B8" s="40"/>
      <c r="C8" s="40"/>
      <c r="D8" s="2"/>
      <c r="E8" s="5"/>
    </row>
    <row r="9" spans="1:9" x14ac:dyDescent="0.3">
      <c r="A9" s="37" t="s">
        <v>14</v>
      </c>
      <c r="B9" s="41">
        <v>14467</v>
      </c>
      <c r="C9" s="41">
        <v>62029</v>
      </c>
      <c r="D9" s="5"/>
      <c r="E9" s="10"/>
    </row>
    <row r="10" spans="1:9" x14ac:dyDescent="0.3">
      <c r="A10" s="38" t="s">
        <v>15</v>
      </c>
      <c r="B10" s="64">
        <f>B9/B4</f>
        <v>0.80078600686372192</v>
      </c>
      <c r="C10" s="64">
        <f>C9/C4</f>
        <v>0.73754488597179613</v>
      </c>
      <c r="D10" s="5"/>
      <c r="E10" s="11"/>
    </row>
    <row r="11" spans="1:9" x14ac:dyDescent="0.3">
      <c r="A11" s="2"/>
      <c r="B11" s="2"/>
      <c r="C11" s="3"/>
      <c r="D11" s="2"/>
      <c r="E11" s="5"/>
    </row>
    <row r="12" spans="1:9" s="42" customFormat="1" x14ac:dyDescent="0.3">
      <c r="A12" s="47" t="s">
        <v>30</v>
      </c>
      <c r="B12" s="48"/>
      <c r="C12" s="28"/>
      <c r="D12" s="16"/>
      <c r="E12" s="16"/>
    </row>
    <row r="13" spans="1:9" x14ac:dyDescent="0.3">
      <c r="A13" s="50" t="s">
        <v>18</v>
      </c>
      <c r="B13" s="36"/>
      <c r="C13" s="53"/>
      <c r="D13" s="5"/>
      <c r="E13" s="11"/>
    </row>
    <row r="14" spans="1:9" x14ac:dyDescent="0.3">
      <c r="A14" s="50" t="s">
        <v>19</v>
      </c>
      <c r="B14" s="36"/>
      <c r="C14" s="54">
        <v>7148</v>
      </c>
      <c r="D14" s="2"/>
      <c r="E14" s="5"/>
    </row>
    <row r="15" spans="1:9" x14ac:dyDescent="0.3">
      <c r="A15" s="62" t="s">
        <v>20</v>
      </c>
      <c r="B15" s="31" t="s">
        <v>21</v>
      </c>
      <c r="C15" s="58"/>
      <c r="D15" s="5"/>
      <c r="E15" s="10"/>
    </row>
    <row r="16" spans="1:9" x14ac:dyDescent="0.3">
      <c r="A16" s="44"/>
      <c r="B16" s="32" t="s">
        <v>19</v>
      </c>
      <c r="C16" s="57">
        <v>3319</v>
      </c>
      <c r="D16" s="5"/>
      <c r="E16" s="11"/>
    </row>
    <row r="17" spans="1:5" x14ac:dyDescent="0.3">
      <c r="A17" s="44"/>
      <c r="B17" s="33" t="s">
        <v>22</v>
      </c>
      <c r="C17" s="65">
        <f>C16/C14</f>
        <v>0.46432568550643538</v>
      </c>
      <c r="D17" s="2"/>
      <c r="E17" s="5"/>
    </row>
    <row r="18" spans="1:5" x14ac:dyDescent="0.3">
      <c r="A18" s="46" t="s">
        <v>20</v>
      </c>
      <c r="B18" s="31" t="s">
        <v>23</v>
      </c>
      <c r="C18" s="53"/>
      <c r="D18" s="5"/>
      <c r="E18" s="10"/>
    </row>
    <row r="19" spans="1:5" x14ac:dyDescent="0.3">
      <c r="A19" s="44"/>
      <c r="B19" s="32" t="s">
        <v>19</v>
      </c>
      <c r="C19" s="57">
        <v>159</v>
      </c>
      <c r="D19" s="5"/>
      <c r="E19" s="11"/>
    </row>
    <row r="20" spans="1:5" x14ac:dyDescent="0.3">
      <c r="A20" s="44"/>
      <c r="B20" s="33" t="s">
        <v>22</v>
      </c>
      <c r="C20" s="65">
        <f>C19/C14</f>
        <v>2.2243984331281476E-2</v>
      </c>
    </row>
    <row r="21" spans="1:5" ht="22.8" x14ac:dyDescent="0.3">
      <c r="A21" s="46" t="s">
        <v>20</v>
      </c>
      <c r="B21" s="31" t="s">
        <v>24</v>
      </c>
      <c r="C21" s="53"/>
    </row>
    <row r="22" spans="1:5" x14ac:dyDescent="0.3">
      <c r="A22" s="44"/>
      <c r="B22" s="32" t="s">
        <v>19</v>
      </c>
      <c r="C22" s="57">
        <v>2965</v>
      </c>
    </row>
    <row r="23" spans="1:5" ht="15" thickBot="1" x14ac:dyDescent="0.35">
      <c r="A23" s="44"/>
      <c r="B23" s="34" t="s">
        <v>22</v>
      </c>
      <c r="C23" s="65">
        <f>C22/C14</f>
        <v>0.41480134303301625</v>
      </c>
    </row>
    <row r="24" spans="1:5" ht="15" thickTop="1" x14ac:dyDescent="0.3">
      <c r="A24" s="44"/>
      <c r="B24" s="32" t="s">
        <v>25</v>
      </c>
      <c r="C24" s="60">
        <f>C16+C19+C22</f>
        <v>6443</v>
      </c>
    </row>
    <row r="25" spans="1:5" x14ac:dyDescent="0.3">
      <c r="A25" s="44"/>
      <c r="B25" s="32" t="s">
        <v>22</v>
      </c>
      <c r="C25" s="66">
        <f>C24/C14</f>
        <v>0.90137101287073307</v>
      </c>
    </row>
    <row r="26" spans="1:5" x14ac:dyDescent="0.3">
      <c r="A26" s="49" t="s">
        <v>26</v>
      </c>
      <c r="B26" s="35"/>
      <c r="C26" s="53"/>
    </row>
    <row r="27" spans="1:5" x14ac:dyDescent="0.3">
      <c r="A27" s="50" t="s">
        <v>13</v>
      </c>
      <c r="B27" s="36"/>
      <c r="C27" s="56">
        <f>C14-C24</f>
        <v>705</v>
      </c>
    </row>
    <row r="28" spans="1:5" x14ac:dyDescent="0.3">
      <c r="A28" s="51" t="s">
        <v>0</v>
      </c>
      <c r="B28" s="52"/>
      <c r="C28" s="65">
        <f>C27/C14</f>
        <v>9.8628987129266932E-2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8"/>
  <sheetViews>
    <sheetView workbookViewId="0"/>
  </sheetViews>
  <sheetFormatPr defaultColWidth="31.6640625" defaultRowHeight="14.4" x14ac:dyDescent="0.3"/>
  <cols>
    <col min="1" max="1" width="33.33203125" customWidth="1"/>
    <col min="2" max="2" width="20.88671875" bestFit="1" customWidth="1"/>
    <col min="3" max="3" width="8.109375" customWidth="1"/>
  </cols>
  <sheetData>
    <row r="1" spans="1:9" ht="34.200000000000003" x14ac:dyDescent="0.3">
      <c r="A1" s="43" t="s">
        <v>33</v>
      </c>
      <c r="B1" s="43"/>
      <c r="C1" s="43"/>
      <c r="D1" s="4"/>
      <c r="E1" s="4"/>
      <c r="F1" s="4"/>
      <c r="G1" s="4"/>
      <c r="H1" s="4"/>
      <c r="I1" s="4"/>
    </row>
    <row r="2" spans="1:9" s="42" customFormat="1" x14ac:dyDescent="0.3">
      <c r="A2" s="17" t="s">
        <v>29</v>
      </c>
      <c r="B2" s="17" t="s">
        <v>1</v>
      </c>
      <c r="C2" s="17" t="s">
        <v>1</v>
      </c>
      <c r="D2" s="16"/>
      <c r="E2" s="16"/>
    </row>
    <row r="3" spans="1:9" x14ac:dyDescent="0.3">
      <c r="A3" s="29"/>
      <c r="B3" s="28" t="s">
        <v>8</v>
      </c>
      <c r="C3" s="17" t="s">
        <v>9</v>
      </c>
      <c r="D3" s="2"/>
      <c r="E3" s="2"/>
    </row>
    <row r="4" spans="1:9" x14ac:dyDescent="0.3">
      <c r="A4" s="35" t="s">
        <v>12</v>
      </c>
      <c r="B4" s="39">
        <v>6117</v>
      </c>
      <c r="C4" s="39">
        <v>21567</v>
      </c>
      <c r="D4" s="2"/>
      <c r="E4" s="5"/>
    </row>
    <row r="5" spans="1:9" x14ac:dyDescent="0.3">
      <c r="A5" s="36" t="s">
        <v>11</v>
      </c>
      <c r="B5" s="40"/>
      <c r="C5" s="40"/>
      <c r="D5" s="5"/>
      <c r="E5" s="10"/>
    </row>
    <row r="6" spans="1:9" x14ac:dyDescent="0.3">
      <c r="A6" s="37" t="s">
        <v>14</v>
      </c>
      <c r="B6" s="41">
        <v>5590</v>
      </c>
      <c r="C6" s="41">
        <v>17375</v>
      </c>
      <c r="D6" s="5"/>
      <c r="E6" s="11"/>
    </row>
    <row r="7" spans="1:9" x14ac:dyDescent="0.3">
      <c r="A7" s="37" t="s">
        <v>15</v>
      </c>
      <c r="B7" s="63">
        <f>B6/B4</f>
        <v>0.91384665685793687</v>
      </c>
      <c r="C7" s="63">
        <f t="shared" ref="C7" si="0">C6/C4</f>
        <v>0.80562897018593216</v>
      </c>
      <c r="D7" s="2"/>
      <c r="E7" s="5"/>
    </row>
    <row r="8" spans="1:9" x14ac:dyDescent="0.3">
      <c r="A8" s="36" t="s">
        <v>10</v>
      </c>
      <c r="B8" s="40"/>
      <c r="C8" s="40"/>
      <c r="D8" s="2"/>
      <c r="E8" s="5"/>
    </row>
    <row r="9" spans="1:9" x14ac:dyDescent="0.3">
      <c r="A9" s="37" t="s">
        <v>14</v>
      </c>
      <c r="B9" s="41">
        <v>5424</v>
      </c>
      <c r="C9" s="41">
        <v>17350</v>
      </c>
      <c r="D9" s="5"/>
      <c r="E9" s="10"/>
    </row>
    <row r="10" spans="1:9" x14ac:dyDescent="0.3">
      <c r="A10" s="38" t="s">
        <v>15</v>
      </c>
      <c r="B10" s="64">
        <f>B9/B4</f>
        <v>0.8867091711623345</v>
      </c>
      <c r="C10" s="64">
        <f>C9/C4</f>
        <v>0.80446979181156397</v>
      </c>
      <c r="D10" s="5"/>
      <c r="E10" s="11"/>
    </row>
    <row r="11" spans="1:9" x14ac:dyDescent="0.3">
      <c r="A11" s="2"/>
      <c r="B11" s="2"/>
      <c r="C11" s="3"/>
      <c r="D11" s="2"/>
      <c r="E11" s="5"/>
    </row>
    <row r="12" spans="1:9" s="42" customFormat="1" x14ac:dyDescent="0.3">
      <c r="A12" s="47" t="s">
        <v>30</v>
      </c>
      <c r="B12" s="48"/>
      <c r="C12" s="28"/>
      <c r="D12" s="16"/>
      <c r="E12" s="16"/>
    </row>
    <row r="13" spans="1:9" x14ac:dyDescent="0.3">
      <c r="A13" s="50" t="s">
        <v>18</v>
      </c>
      <c r="B13" s="36"/>
      <c r="C13" s="53"/>
      <c r="D13" s="5"/>
      <c r="E13" s="11"/>
    </row>
    <row r="14" spans="1:9" x14ac:dyDescent="0.3">
      <c r="A14" s="50" t="s">
        <v>19</v>
      </c>
      <c r="B14" s="36"/>
      <c r="C14" s="54">
        <v>2015</v>
      </c>
      <c r="D14" s="2"/>
      <c r="E14" s="5"/>
    </row>
    <row r="15" spans="1:9" x14ac:dyDescent="0.3">
      <c r="A15" s="62" t="s">
        <v>20</v>
      </c>
      <c r="B15" s="31" t="s">
        <v>21</v>
      </c>
      <c r="C15" s="58"/>
      <c r="D15" s="5"/>
      <c r="E15" s="10"/>
    </row>
    <row r="16" spans="1:9" x14ac:dyDescent="0.3">
      <c r="A16" s="44"/>
      <c r="B16" s="32" t="s">
        <v>19</v>
      </c>
      <c r="C16" s="57">
        <v>1359</v>
      </c>
      <c r="D16" s="5"/>
      <c r="E16" s="11"/>
    </row>
    <row r="17" spans="1:5" x14ac:dyDescent="0.3">
      <c r="A17" s="44"/>
      <c r="B17" s="33" t="s">
        <v>22</v>
      </c>
      <c r="C17" s="65">
        <f>C16/C14</f>
        <v>0.67444168734491317</v>
      </c>
      <c r="D17" s="2"/>
      <c r="E17" s="5"/>
    </row>
    <row r="18" spans="1:5" x14ac:dyDescent="0.3">
      <c r="A18" s="46" t="s">
        <v>20</v>
      </c>
      <c r="B18" s="31" t="s">
        <v>23</v>
      </c>
      <c r="C18" s="53"/>
      <c r="D18" s="5"/>
      <c r="E18" s="10"/>
    </row>
    <row r="19" spans="1:5" x14ac:dyDescent="0.3">
      <c r="A19" s="44"/>
      <c r="B19" s="32" t="s">
        <v>19</v>
      </c>
      <c r="C19" s="57">
        <v>116</v>
      </c>
      <c r="D19" s="5"/>
      <c r="E19" s="11"/>
    </row>
    <row r="20" spans="1:5" x14ac:dyDescent="0.3">
      <c r="A20" s="44"/>
      <c r="B20" s="33" t="s">
        <v>22</v>
      </c>
      <c r="C20" s="65">
        <f>C19/C14</f>
        <v>5.7568238213399507E-2</v>
      </c>
    </row>
    <row r="21" spans="1:5" ht="22.8" x14ac:dyDescent="0.3">
      <c r="A21" s="46" t="s">
        <v>20</v>
      </c>
      <c r="B21" s="31" t="s">
        <v>24</v>
      </c>
      <c r="C21" s="53"/>
    </row>
    <row r="22" spans="1:5" x14ac:dyDescent="0.3">
      <c r="A22" s="44"/>
      <c r="B22" s="32" t="s">
        <v>19</v>
      </c>
      <c r="C22" s="57">
        <v>447</v>
      </c>
    </row>
    <row r="23" spans="1:5" ht="15" thickBot="1" x14ac:dyDescent="0.35">
      <c r="A23" s="44"/>
      <c r="B23" s="34" t="s">
        <v>22</v>
      </c>
      <c r="C23" s="65">
        <f>C22/C14</f>
        <v>0.22183622828784119</v>
      </c>
    </row>
    <row r="24" spans="1:5" ht="15" thickTop="1" x14ac:dyDescent="0.3">
      <c r="A24" s="44"/>
      <c r="B24" s="32" t="s">
        <v>25</v>
      </c>
      <c r="C24" s="60">
        <f>C16+C19+C22</f>
        <v>1922</v>
      </c>
    </row>
    <row r="25" spans="1:5" x14ac:dyDescent="0.3">
      <c r="A25" s="44"/>
      <c r="B25" s="32" t="s">
        <v>22</v>
      </c>
      <c r="C25" s="66">
        <f>C24/C14</f>
        <v>0.9538461538461539</v>
      </c>
    </row>
    <row r="26" spans="1:5" x14ac:dyDescent="0.3">
      <c r="A26" s="49" t="s">
        <v>26</v>
      </c>
      <c r="B26" s="35"/>
      <c r="C26" s="53"/>
    </row>
    <row r="27" spans="1:5" x14ac:dyDescent="0.3">
      <c r="A27" s="50" t="s">
        <v>13</v>
      </c>
      <c r="B27" s="36"/>
      <c r="C27" s="56">
        <f>C14-C24</f>
        <v>93</v>
      </c>
    </row>
    <row r="28" spans="1:5" x14ac:dyDescent="0.3">
      <c r="A28" s="51" t="s">
        <v>0</v>
      </c>
      <c r="B28" s="52"/>
      <c r="C28" s="65">
        <f>C27/C14</f>
        <v>4.6153846153846156E-2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"/>
  <sheetViews>
    <sheetView workbookViewId="0"/>
  </sheetViews>
  <sheetFormatPr defaultRowHeight="14.4" x14ac:dyDescent="0.3"/>
  <cols>
    <col min="1" max="1" width="33.109375" customWidth="1"/>
    <col min="2" max="2" width="15.109375" customWidth="1"/>
    <col min="4" max="4" width="16.109375" bestFit="1" customWidth="1"/>
  </cols>
  <sheetData>
    <row r="1" spans="1:9" ht="34.200000000000003" x14ac:dyDescent="0.3">
      <c r="A1" s="43" t="s">
        <v>34</v>
      </c>
      <c r="B1" s="43"/>
      <c r="C1" s="43"/>
      <c r="D1" s="4"/>
      <c r="E1" s="4"/>
      <c r="F1" s="4"/>
      <c r="G1" s="4"/>
      <c r="H1" s="4"/>
      <c r="I1" s="4"/>
    </row>
    <row r="2" spans="1:9" s="42" customFormat="1" x14ac:dyDescent="0.3">
      <c r="A2" s="17" t="s">
        <v>29</v>
      </c>
      <c r="B2" s="17" t="s">
        <v>1</v>
      </c>
      <c r="C2" s="17" t="s">
        <v>1</v>
      </c>
      <c r="D2" s="16"/>
      <c r="E2" s="16"/>
    </row>
    <row r="3" spans="1:9" x14ac:dyDescent="0.3">
      <c r="A3" s="29"/>
      <c r="B3" s="28" t="s">
        <v>8</v>
      </c>
      <c r="C3" s="17" t="s">
        <v>9</v>
      </c>
      <c r="D3" s="2"/>
      <c r="E3" s="2"/>
    </row>
    <row r="4" spans="1:9" x14ac:dyDescent="0.3">
      <c r="A4" s="35" t="s">
        <v>12</v>
      </c>
      <c r="B4" s="39">
        <v>4206</v>
      </c>
      <c r="C4" s="39">
        <v>17925</v>
      </c>
      <c r="D4" s="2"/>
      <c r="E4" s="5"/>
    </row>
    <row r="5" spans="1:9" x14ac:dyDescent="0.3">
      <c r="A5" s="36" t="s">
        <v>11</v>
      </c>
      <c r="B5" s="40"/>
      <c r="C5" s="40"/>
      <c r="D5" s="5"/>
      <c r="E5" s="10"/>
    </row>
    <row r="6" spans="1:9" x14ac:dyDescent="0.3">
      <c r="A6" s="37" t="s">
        <v>14</v>
      </c>
      <c r="B6" s="41">
        <v>3569</v>
      </c>
      <c r="C6" s="41">
        <v>13675</v>
      </c>
      <c r="D6" s="5"/>
      <c r="E6" s="11"/>
    </row>
    <row r="7" spans="1:9" x14ac:dyDescent="0.3">
      <c r="A7" s="37" t="s">
        <v>15</v>
      </c>
      <c r="B7" s="63">
        <f>B6/B4</f>
        <v>0.84854969091773658</v>
      </c>
      <c r="C7" s="63">
        <f t="shared" ref="C7" si="0">C6/C4</f>
        <v>0.76290097629009768</v>
      </c>
      <c r="D7" s="2"/>
      <c r="E7" s="5"/>
    </row>
    <row r="8" spans="1:9" x14ac:dyDescent="0.3">
      <c r="A8" s="36" t="s">
        <v>10</v>
      </c>
      <c r="B8" s="40"/>
      <c r="C8" s="40"/>
      <c r="D8" s="2"/>
      <c r="E8" s="5"/>
    </row>
    <row r="9" spans="1:9" x14ac:dyDescent="0.3">
      <c r="A9" s="37" t="s">
        <v>14</v>
      </c>
      <c r="B9" s="41">
        <v>3432</v>
      </c>
      <c r="C9" s="41">
        <v>13616</v>
      </c>
      <c r="D9" s="5"/>
      <c r="E9" s="10"/>
    </row>
    <row r="10" spans="1:9" x14ac:dyDescent="0.3">
      <c r="A10" s="38" t="s">
        <v>15</v>
      </c>
      <c r="B10" s="64">
        <f>B9/B4</f>
        <v>0.81597717546362336</v>
      </c>
      <c r="C10" s="64">
        <f>C9/C4</f>
        <v>0.75960948396094841</v>
      </c>
      <c r="D10" s="5"/>
      <c r="E10" s="11"/>
    </row>
    <row r="11" spans="1:9" x14ac:dyDescent="0.3">
      <c r="A11" s="2"/>
      <c r="B11" s="2"/>
      <c r="C11" s="3"/>
      <c r="D11" s="2"/>
      <c r="E11" s="5"/>
    </row>
    <row r="12" spans="1:9" s="42" customFormat="1" x14ac:dyDescent="0.3">
      <c r="A12" s="47" t="s">
        <v>30</v>
      </c>
      <c r="B12" s="48"/>
      <c r="C12" s="28"/>
      <c r="D12" s="16"/>
      <c r="E12" s="16"/>
    </row>
    <row r="13" spans="1:9" x14ac:dyDescent="0.3">
      <c r="A13" s="50" t="s">
        <v>18</v>
      </c>
      <c r="B13" s="36"/>
      <c r="C13" s="53"/>
      <c r="D13" s="5"/>
      <c r="E13" s="11"/>
    </row>
    <row r="14" spans="1:9" x14ac:dyDescent="0.3">
      <c r="A14" s="50" t="s">
        <v>19</v>
      </c>
      <c r="B14" s="36"/>
      <c r="C14" s="54">
        <v>1370</v>
      </c>
      <c r="D14" s="2"/>
      <c r="E14" s="5"/>
    </row>
    <row r="15" spans="1:9" ht="22.8" x14ac:dyDescent="0.3">
      <c r="A15" s="62" t="s">
        <v>20</v>
      </c>
      <c r="B15" s="31" t="s">
        <v>21</v>
      </c>
      <c r="C15" s="58"/>
      <c r="D15" s="5"/>
      <c r="E15" s="10"/>
    </row>
    <row r="16" spans="1:9" x14ac:dyDescent="0.3">
      <c r="A16" s="44"/>
      <c r="B16" s="32" t="s">
        <v>19</v>
      </c>
      <c r="C16" s="57">
        <v>496</v>
      </c>
      <c r="D16" s="5"/>
      <c r="E16" s="11"/>
    </row>
    <row r="17" spans="1:5" x14ac:dyDescent="0.3">
      <c r="A17" s="44"/>
      <c r="B17" s="33" t="s">
        <v>22</v>
      </c>
      <c r="C17" s="65">
        <f>C16/C14</f>
        <v>0.36204379562043798</v>
      </c>
      <c r="D17" s="2"/>
      <c r="E17" s="5"/>
    </row>
    <row r="18" spans="1:5" ht="22.95" customHeight="1" x14ac:dyDescent="0.3">
      <c r="A18" s="46" t="s">
        <v>20</v>
      </c>
      <c r="B18" s="31" t="s">
        <v>23</v>
      </c>
      <c r="C18" s="53"/>
      <c r="D18" s="5"/>
      <c r="E18" s="10"/>
    </row>
    <row r="19" spans="1:5" x14ac:dyDescent="0.3">
      <c r="A19" s="44"/>
      <c r="B19" s="32" t="s">
        <v>19</v>
      </c>
      <c r="C19" s="57">
        <v>33</v>
      </c>
      <c r="D19" s="5"/>
      <c r="E19" s="11"/>
    </row>
    <row r="20" spans="1:5" x14ac:dyDescent="0.3">
      <c r="A20" s="44"/>
      <c r="B20" s="33" t="s">
        <v>22</v>
      </c>
      <c r="C20" s="65">
        <f>C19/C14</f>
        <v>2.4087591240875911E-2</v>
      </c>
    </row>
    <row r="21" spans="1:5" ht="22.8" x14ac:dyDescent="0.3">
      <c r="A21" s="46" t="s">
        <v>20</v>
      </c>
      <c r="B21" s="31" t="s">
        <v>24</v>
      </c>
      <c r="C21" s="53"/>
    </row>
    <row r="22" spans="1:5" x14ac:dyDescent="0.3">
      <c r="A22" s="44"/>
      <c r="B22" s="32" t="s">
        <v>19</v>
      </c>
      <c r="C22" s="57">
        <v>699</v>
      </c>
    </row>
    <row r="23" spans="1:5" ht="15" thickBot="1" x14ac:dyDescent="0.35">
      <c r="A23" s="44"/>
      <c r="B23" s="34" t="s">
        <v>22</v>
      </c>
      <c r="C23" s="65">
        <f>C22/C14</f>
        <v>0.51021897810218975</v>
      </c>
    </row>
    <row r="24" spans="1:5" ht="15" thickTop="1" x14ac:dyDescent="0.3">
      <c r="A24" s="44"/>
      <c r="B24" s="32" t="s">
        <v>25</v>
      </c>
      <c r="C24" s="60">
        <f>C16+C19+C22</f>
        <v>1228</v>
      </c>
    </row>
    <row r="25" spans="1:5" x14ac:dyDescent="0.3">
      <c r="A25" s="44"/>
      <c r="B25" s="32" t="s">
        <v>22</v>
      </c>
      <c r="C25" s="66">
        <f>C24/C14</f>
        <v>0.89635036496350362</v>
      </c>
    </row>
    <row r="26" spans="1:5" x14ac:dyDescent="0.3">
      <c r="A26" s="49" t="s">
        <v>26</v>
      </c>
      <c r="B26" s="35"/>
      <c r="C26" s="53"/>
    </row>
    <row r="27" spans="1:5" x14ac:dyDescent="0.3">
      <c r="A27" s="50" t="s">
        <v>13</v>
      </c>
      <c r="B27" s="36"/>
      <c r="C27" s="56">
        <f>C14-C24</f>
        <v>142</v>
      </c>
    </row>
    <row r="28" spans="1:5" x14ac:dyDescent="0.3">
      <c r="A28" s="51" t="s">
        <v>0</v>
      </c>
      <c r="B28" s="52"/>
      <c r="C28" s="65">
        <f>C27/C14</f>
        <v>0.10364963503649635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8"/>
  <sheetViews>
    <sheetView workbookViewId="0"/>
  </sheetViews>
  <sheetFormatPr defaultRowHeight="14.4" x14ac:dyDescent="0.3"/>
  <cols>
    <col min="1" max="1" width="33.33203125" customWidth="1"/>
    <col min="2" max="2" width="14.6640625" customWidth="1"/>
    <col min="4" max="4" width="16.109375" bestFit="1" customWidth="1"/>
  </cols>
  <sheetData>
    <row r="1" spans="1:9" ht="34.200000000000003" x14ac:dyDescent="0.3">
      <c r="A1" s="43" t="s">
        <v>35</v>
      </c>
      <c r="B1" s="43"/>
      <c r="C1" s="43"/>
      <c r="D1" s="4"/>
      <c r="E1" s="4"/>
      <c r="F1" s="4"/>
      <c r="G1" s="4"/>
      <c r="H1" s="4"/>
      <c r="I1" s="4"/>
    </row>
    <row r="2" spans="1:9" s="42" customFormat="1" x14ac:dyDescent="0.3">
      <c r="A2" s="17" t="s">
        <v>29</v>
      </c>
      <c r="B2" s="17" t="s">
        <v>1</v>
      </c>
      <c r="C2" s="17" t="s">
        <v>1</v>
      </c>
      <c r="D2" s="16"/>
      <c r="E2" s="16"/>
    </row>
    <row r="3" spans="1:9" x14ac:dyDescent="0.3">
      <c r="A3" s="29"/>
      <c r="B3" s="28" t="s">
        <v>8</v>
      </c>
      <c r="C3" s="17" t="s">
        <v>9</v>
      </c>
      <c r="D3" s="2"/>
      <c r="E3" s="2"/>
    </row>
    <row r="4" spans="1:9" x14ac:dyDescent="0.3">
      <c r="A4" s="35" t="s">
        <v>12</v>
      </c>
      <c r="B4" s="39">
        <v>5471</v>
      </c>
      <c r="C4" s="39">
        <v>28150</v>
      </c>
      <c r="D4" s="2"/>
      <c r="E4" s="5"/>
    </row>
    <row r="5" spans="1:9" x14ac:dyDescent="0.3">
      <c r="A5" s="36" t="s">
        <v>11</v>
      </c>
      <c r="B5" s="40"/>
      <c r="C5" s="40"/>
      <c r="D5" s="5"/>
      <c r="E5" s="10"/>
    </row>
    <row r="6" spans="1:9" x14ac:dyDescent="0.3">
      <c r="A6" s="37" t="s">
        <v>14</v>
      </c>
      <c r="B6" s="41">
        <v>4619</v>
      </c>
      <c r="C6" s="41">
        <v>20894</v>
      </c>
      <c r="D6" s="5"/>
      <c r="E6" s="11"/>
    </row>
    <row r="7" spans="1:9" x14ac:dyDescent="0.3">
      <c r="A7" s="37" t="s">
        <v>15</v>
      </c>
      <c r="B7" s="63">
        <f>B6/B4</f>
        <v>0.84426978614512882</v>
      </c>
      <c r="C7" s="63">
        <f t="shared" ref="C7" si="0">C6/C4</f>
        <v>0.74223801065719364</v>
      </c>
      <c r="D7" s="2"/>
      <c r="E7" s="5"/>
    </row>
    <row r="8" spans="1:9" x14ac:dyDescent="0.3">
      <c r="A8" s="36" t="s">
        <v>10</v>
      </c>
      <c r="B8" s="40"/>
      <c r="C8" s="40"/>
      <c r="D8" s="2"/>
      <c r="E8" s="5"/>
    </row>
    <row r="9" spans="1:9" x14ac:dyDescent="0.3">
      <c r="A9" s="37" t="s">
        <v>14</v>
      </c>
      <c r="B9" s="41">
        <v>4457</v>
      </c>
      <c r="C9" s="41">
        <v>20856</v>
      </c>
      <c r="D9" s="5"/>
      <c r="E9" s="10"/>
    </row>
    <row r="10" spans="1:9" x14ac:dyDescent="0.3">
      <c r="A10" s="38" t="s">
        <v>15</v>
      </c>
      <c r="B10" s="64">
        <f>B9/B4</f>
        <v>0.81465911167976601</v>
      </c>
      <c r="C10" s="64">
        <f>C9/C4</f>
        <v>0.74088809946714029</v>
      </c>
      <c r="D10" s="5"/>
      <c r="E10" s="11"/>
    </row>
    <row r="11" spans="1:9" x14ac:dyDescent="0.3">
      <c r="A11" s="2"/>
      <c r="B11" s="2"/>
      <c r="C11" s="3"/>
      <c r="D11" s="2"/>
      <c r="E11" s="5"/>
    </row>
    <row r="12" spans="1:9" s="42" customFormat="1" x14ac:dyDescent="0.3">
      <c r="A12" s="47" t="s">
        <v>30</v>
      </c>
      <c r="B12" s="48"/>
      <c r="C12" s="28"/>
      <c r="D12" s="16"/>
      <c r="E12" s="16"/>
    </row>
    <row r="13" spans="1:9" x14ac:dyDescent="0.3">
      <c r="A13" s="50" t="s">
        <v>18</v>
      </c>
      <c r="B13" s="36"/>
      <c r="C13" s="53"/>
      <c r="D13" s="5"/>
      <c r="E13" s="11"/>
    </row>
    <row r="14" spans="1:9" x14ac:dyDescent="0.3">
      <c r="A14" s="50" t="s">
        <v>19</v>
      </c>
      <c r="B14" s="36"/>
      <c r="C14" s="54">
        <v>2416</v>
      </c>
      <c r="D14" s="2"/>
      <c r="E14" s="5"/>
    </row>
    <row r="15" spans="1:9" ht="22.8" x14ac:dyDescent="0.3">
      <c r="A15" s="62" t="s">
        <v>20</v>
      </c>
      <c r="B15" s="31" t="s">
        <v>21</v>
      </c>
      <c r="C15" s="58"/>
      <c r="D15" s="5"/>
      <c r="E15" s="10"/>
    </row>
    <row r="16" spans="1:9" x14ac:dyDescent="0.3">
      <c r="A16" s="44"/>
      <c r="B16" s="32" t="s">
        <v>19</v>
      </c>
      <c r="C16" s="57">
        <v>1424</v>
      </c>
      <c r="D16" s="5"/>
      <c r="E16" s="11"/>
    </row>
    <row r="17" spans="1:5" x14ac:dyDescent="0.3">
      <c r="A17" s="44"/>
      <c r="B17" s="33" t="s">
        <v>22</v>
      </c>
      <c r="C17" s="65">
        <f>C16/C14</f>
        <v>0.58940397350993379</v>
      </c>
      <c r="D17" s="2"/>
      <c r="E17" s="5"/>
    </row>
    <row r="18" spans="1:5" ht="22.95" customHeight="1" x14ac:dyDescent="0.3">
      <c r="A18" s="46" t="s">
        <v>20</v>
      </c>
      <c r="B18" s="31" t="s">
        <v>23</v>
      </c>
      <c r="C18" s="53"/>
      <c r="D18" s="5"/>
      <c r="E18" s="10"/>
    </row>
    <row r="19" spans="1:5" x14ac:dyDescent="0.3">
      <c r="A19" s="44"/>
      <c r="B19" s="32" t="s">
        <v>19</v>
      </c>
      <c r="C19" s="57">
        <v>109</v>
      </c>
      <c r="D19" s="5"/>
      <c r="E19" s="11"/>
    </row>
    <row r="20" spans="1:5" x14ac:dyDescent="0.3">
      <c r="A20" s="44"/>
      <c r="B20" s="33" t="s">
        <v>22</v>
      </c>
      <c r="C20" s="65">
        <f>C19/C14</f>
        <v>4.5115894039735101E-2</v>
      </c>
    </row>
    <row r="21" spans="1:5" ht="22.8" x14ac:dyDescent="0.3">
      <c r="A21" s="46" t="s">
        <v>20</v>
      </c>
      <c r="B21" s="31" t="s">
        <v>24</v>
      </c>
      <c r="C21" s="53"/>
    </row>
    <row r="22" spans="1:5" x14ac:dyDescent="0.3">
      <c r="A22" s="44"/>
      <c r="B22" s="32" t="s">
        <v>19</v>
      </c>
      <c r="C22" s="57">
        <v>743</v>
      </c>
    </row>
    <row r="23" spans="1:5" ht="15" thickBot="1" x14ac:dyDescent="0.35">
      <c r="A23" s="44"/>
      <c r="B23" s="34" t="s">
        <v>22</v>
      </c>
      <c r="C23" s="65">
        <f>C22/C14</f>
        <v>0.30753311258278143</v>
      </c>
    </row>
    <row r="24" spans="1:5" ht="15" thickTop="1" x14ac:dyDescent="0.3">
      <c r="A24" s="44"/>
      <c r="B24" s="32" t="s">
        <v>25</v>
      </c>
      <c r="C24" s="60">
        <f>C16+C19+C22</f>
        <v>2276</v>
      </c>
    </row>
    <row r="25" spans="1:5" x14ac:dyDescent="0.3">
      <c r="A25" s="44"/>
      <c r="B25" s="32" t="s">
        <v>22</v>
      </c>
      <c r="C25" s="66">
        <f>C24/C14</f>
        <v>0.94205298013245031</v>
      </c>
    </row>
    <row r="26" spans="1:5" x14ac:dyDescent="0.3">
      <c r="A26" s="49" t="s">
        <v>26</v>
      </c>
      <c r="B26" s="35"/>
      <c r="C26" s="53"/>
    </row>
    <row r="27" spans="1:5" x14ac:dyDescent="0.3">
      <c r="A27" s="50" t="s">
        <v>13</v>
      </c>
      <c r="B27" s="36"/>
      <c r="C27" s="56">
        <f>C14-C24</f>
        <v>140</v>
      </c>
    </row>
    <row r="28" spans="1:5" x14ac:dyDescent="0.3">
      <c r="A28" s="51" t="s">
        <v>0</v>
      </c>
      <c r="B28" s="52"/>
      <c r="C28" s="65">
        <f>C27/C14</f>
        <v>5.7947019867549666E-2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8"/>
  <sheetViews>
    <sheetView workbookViewId="0"/>
  </sheetViews>
  <sheetFormatPr defaultColWidth="32.33203125" defaultRowHeight="14.4" x14ac:dyDescent="0.3"/>
  <cols>
    <col min="1" max="1" width="34.109375" customWidth="1"/>
    <col min="2" max="2" width="20.88671875" bestFit="1" customWidth="1"/>
    <col min="3" max="3" width="8.6640625" customWidth="1"/>
  </cols>
  <sheetData>
    <row r="1" spans="1:9" ht="22.8" x14ac:dyDescent="0.3">
      <c r="A1" s="43" t="s">
        <v>36</v>
      </c>
      <c r="B1" s="43"/>
      <c r="C1" s="43"/>
      <c r="D1" s="4"/>
      <c r="E1" s="4"/>
      <c r="F1" s="4"/>
      <c r="G1" s="4"/>
      <c r="H1" s="4"/>
      <c r="I1" s="4"/>
    </row>
    <row r="2" spans="1:9" s="42" customFormat="1" x14ac:dyDescent="0.3">
      <c r="A2" s="17" t="s">
        <v>29</v>
      </c>
      <c r="B2" s="17" t="s">
        <v>1</v>
      </c>
      <c r="C2" s="17" t="s">
        <v>1</v>
      </c>
      <c r="D2" s="16"/>
      <c r="E2" s="16"/>
    </row>
    <row r="3" spans="1:9" x14ac:dyDescent="0.3">
      <c r="A3" s="29"/>
      <c r="B3" s="28" t="s">
        <v>8</v>
      </c>
      <c r="C3" s="17" t="s">
        <v>9</v>
      </c>
      <c r="D3" s="2"/>
      <c r="E3" s="2"/>
    </row>
    <row r="4" spans="1:9" x14ac:dyDescent="0.3">
      <c r="A4" s="35" t="s">
        <v>12</v>
      </c>
      <c r="B4" s="39">
        <v>4722</v>
      </c>
      <c r="C4" s="39">
        <v>19443</v>
      </c>
      <c r="D4" s="2"/>
      <c r="E4" s="5"/>
    </row>
    <row r="5" spans="1:9" x14ac:dyDescent="0.3">
      <c r="A5" s="36" t="s">
        <v>11</v>
      </c>
      <c r="B5" s="40"/>
      <c r="C5" s="40"/>
      <c r="D5" s="5"/>
      <c r="E5" s="10"/>
    </row>
    <row r="6" spans="1:9" x14ac:dyDescent="0.3">
      <c r="A6" s="37" t="s">
        <v>14</v>
      </c>
      <c r="B6" s="41">
        <v>3979</v>
      </c>
      <c r="C6" s="41">
        <v>14547</v>
      </c>
      <c r="D6" s="5"/>
      <c r="E6" s="11"/>
    </row>
    <row r="7" spans="1:9" x14ac:dyDescent="0.3">
      <c r="A7" s="37" t="s">
        <v>15</v>
      </c>
      <c r="B7" s="63">
        <f>B6/B4</f>
        <v>0.84265141889030071</v>
      </c>
      <c r="C7" s="63">
        <f t="shared" ref="C7" si="0">C6/C4</f>
        <v>0.7481870081777503</v>
      </c>
      <c r="D7" s="2"/>
      <c r="E7" s="5"/>
    </row>
    <row r="8" spans="1:9" x14ac:dyDescent="0.3">
      <c r="A8" s="36" t="s">
        <v>10</v>
      </c>
      <c r="B8" s="40"/>
      <c r="C8" s="40"/>
      <c r="D8" s="2"/>
      <c r="E8" s="5"/>
    </row>
    <row r="9" spans="1:9" x14ac:dyDescent="0.3">
      <c r="A9" s="37" t="s">
        <v>14</v>
      </c>
      <c r="B9" s="41">
        <v>3826</v>
      </c>
      <c r="C9" s="41">
        <v>14484</v>
      </c>
      <c r="D9" s="5"/>
      <c r="E9" s="10"/>
    </row>
    <row r="10" spans="1:9" x14ac:dyDescent="0.3">
      <c r="A10" s="38" t="s">
        <v>15</v>
      </c>
      <c r="B10" s="64">
        <f>B9/B4</f>
        <v>0.81024989411266413</v>
      </c>
      <c r="C10" s="64">
        <f>C9/C4</f>
        <v>0.74494676747415522</v>
      </c>
      <c r="D10" s="5"/>
      <c r="E10" s="11"/>
    </row>
    <row r="11" spans="1:9" x14ac:dyDescent="0.3">
      <c r="A11" s="2"/>
      <c r="B11" s="2"/>
      <c r="C11" s="3"/>
      <c r="D11" s="2"/>
      <c r="E11" s="5"/>
    </row>
    <row r="12" spans="1:9" s="42" customFormat="1" x14ac:dyDescent="0.3">
      <c r="A12" s="47" t="s">
        <v>30</v>
      </c>
      <c r="B12" s="48"/>
      <c r="C12" s="28"/>
      <c r="D12" s="16"/>
      <c r="E12" s="16"/>
    </row>
    <row r="13" spans="1:9" x14ac:dyDescent="0.3">
      <c r="A13" s="50" t="s">
        <v>18</v>
      </c>
      <c r="B13" s="36"/>
      <c r="C13" s="53"/>
      <c r="D13" s="5"/>
      <c r="E13" s="11"/>
    </row>
    <row r="14" spans="1:9" x14ac:dyDescent="0.3">
      <c r="A14" s="50" t="s">
        <v>19</v>
      </c>
      <c r="B14" s="36"/>
      <c r="C14" s="54">
        <v>1597</v>
      </c>
      <c r="D14" s="2"/>
      <c r="E14" s="5"/>
    </row>
    <row r="15" spans="1:9" x14ac:dyDescent="0.3">
      <c r="A15" s="62" t="s">
        <v>20</v>
      </c>
      <c r="B15" s="31" t="s">
        <v>21</v>
      </c>
      <c r="C15" s="58"/>
      <c r="D15" s="5"/>
      <c r="E15" s="10"/>
    </row>
    <row r="16" spans="1:9" x14ac:dyDescent="0.3">
      <c r="A16" s="44"/>
      <c r="B16" s="32" t="s">
        <v>19</v>
      </c>
      <c r="C16" s="57">
        <v>851</v>
      </c>
      <c r="D16" s="5"/>
      <c r="E16" s="11"/>
    </row>
    <row r="17" spans="1:5" x14ac:dyDescent="0.3">
      <c r="A17" s="44"/>
      <c r="B17" s="33" t="s">
        <v>22</v>
      </c>
      <c r="C17" s="65">
        <f>C16/C14</f>
        <v>0.53287413901064495</v>
      </c>
      <c r="D17" s="2"/>
      <c r="E17" s="5"/>
    </row>
    <row r="18" spans="1:5" ht="22.95" customHeight="1" x14ac:dyDescent="0.3">
      <c r="A18" s="46" t="s">
        <v>20</v>
      </c>
      <c r="B18" s="31" t="s">
        <v>23</v>
      </c>
      <c r="C18" s="53"/>
      <c r="D18" s="5"/>
      <c r="E18" s="10"/>
    </row>
    <row r="19" spans="1:5" x14ac:dyDescent="0.3">
      <c r="A19" s="44"/>
      <c r="B19" s="32" t="s">
        <v>19</v>
      </c>
      <c r="C19" s="57">
        <v>53</v>
      </c>
      <c r="D19" s="5"/>
      <c r="E19" s="11"/>
    </row>
    <row r="20" spans="1:5" x14ac:dyDescent="0.3">
      <c r="A20" s="44"/>
      <c r="B20" s="33" t="s">
        <v>22</v>
      </c>
      <c r="C20" s="65">
        <f>C19/C14</f>
        <v>3.3187226048841577E-2</v>
      </c>
    </row>
    <row r="21" spans="1:5" ht="22.8" x14ac:dyDescent="0.3">
      <c r="A21" s="46" t="s">
        <v>20</v>
      </c>
      <c r="B21" s="31" t="s">
        <v>24</v>
      </c>
      <c r="C21" s="53"/>
    </row>
    <row r="22" spans="1:5" x14ac:dyDescent="0.3">
      <c r="A22" s="44"/>
      <c r="B22" s="32" t="s">
        <v>19</v>
      </c>
      <c r="C22" s="57">
        <v>590</v>
      </c>
    </row>
    <row r="23" spans="1:5" ht="15" thickBot="1" x14ac:dyDescent="0.35">
      <c r="A23" s="44"/>
      <c r="B23" s="34" t="s">
        <v>22</v>
      </c>
      <c r="C23" s="65">
        <f>C22/C14</f>
        <v>0.36944270507200999</v>
      </c>
    </row>
    <row r="24" spans="1:5" ht="15" thickTop="1" x14ac:dyDescent="0.3">
      <c r="A24" s="44"/>
      <c r="B24" s="32" t="s">
        <v>25</v>
      </c>
      <c r="C24" s="60">
        <f>C16+C19+C22</f>
        <v>1494</v>
      </c>
    </row>
    <row r="25" spans="1:5" x14ac:dyDescent="0.3">
      <c r="A25" s="44"/>
      <c r="B25" s="32" t="s">
        <v>22</v>
      </c>
      <c r="C25" s="66">
        <f>C24/C14</f>
        <v>0.9355040701314965</v>
      </c>
    </row>
    <row r="26" spans="1:5" x14ac:dyDescent="0.3">
      <c r="A26" s="49" t="s">
        <v>26</v>
      </c>
      <c r="B26" s="35"/>
      <c r="C26" s="53"/>
    </row>
    <row r="27" spans="1:5" x14ac:dyDescent="0.3">
      <c r="A27" s="50" t="s">
        <v>13</v>
      </c>
      <c r="B27" s="36"/>
      <c r="C27" s="56">
        <f>C14-C24</f>
        <v>103</v>
      </c>
    </row>
    <row r="28" spans="1:5" x14ac:dyDescent="0.3">
      <c r="A28" s="51" t="s">
        <v>0</v>
      </c>
      <c r="B28" s="52"/>
      <c r="C28" s="65">
        <f>C27/C14</f>
        <v>6.4495929868503443E-2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8"/>
  <sheetViews>
    <sheetView workbookViewId="0"/>
  </sheetViews>
  <sheetFormatPr defaultColWidth="31.109375" defaultRowHeight="14.4" x14ac:dyDescent="0.3"/>
  <cols>
    <col min="1" max="1" width="33.109375" customWidth="1"/>
    <col min="2" max="2" width="20.88671875" bestFit="1" customWidth="1"/>
    <col min="3" max="3" width="9" customWidth="1"/>
  </cols>
  <sheetData>
    <row r="1" spans="1:9" ht="23.25" customHeight="1" x14ac:dyDescent="0.3">
      <c r="A1" s="43" t="s">
        <v>37</v>
      </c>
      <c r="B1" s="43"/>
      <c r="C1" s="43"/>
      <c r="D1" s="4"/>
      <c r="E1" s="4"/>
      <c r="F1" s="4"/>
      <c r="G1" s="4"/>
      <c r="H1" s="4"/>
      <c r="I1" s="4"/>
    </row>
    <row r="2" spans="1:9" s="42" customFormat="1" x14ac:dyDescent="0.3">
      <c r="A2" s="17" t="s">
        <v>29</v>
      </c>
      <c r="B2" s="17" t="s">
        <v>1</v>
      </c>
      <c r="C2" s="17" t="s">
        <v>1</v>
      </c>
      <c r="D2" s="16"/>
      <c r="E2" s="16"/>
    </row>
    <row r="3" spans="1:9" x14ac:dyDescent="0.3">
      <c r="A3" s="29"/>
      <c r="B3" s="28" t="s">
        <v>8</v>
      </c>
      <c r="C3" s="17" t="s">
        <v>9</v>
      </c>
      <c r="D3" s="2"/>
      <c r="E3" s="2"/>
    </row>
    <row r="4" spans="1:9" x14ac:dyDescent="0.3">
      <c r="A4" s="35" t="s">
        <v>12</v>
      </c>
      <c r="B4" s="39">
        <v>3737</v>
      </c>
      <c r="C4" s="39">
        <v>14571</v>
      </c>
      <c r="D4" s="2"/>
      <c r="E4" s="5"/>
    </row>
    <row r="5" spans="1:9" x14ac:dyDescent="0.3">
      <c r="A5" s="36" t="s">
        <v>11</v>
      </c>
      <c r="B5" s="40"/>
      <c r="C5" s="40"/>
      <c r="D5" s="5"/>
      <c r="E5" s="10"/>
    </row>
    <row r="6" spans="1:9" x14ac:dyDescent="0.3">
      <c r="A6" s="37" t="s">
        <v>14</v>
      </c>
      <c r="B6" s="41">
        <v>3307</v>
      </c>
      <c r="C6" s="41">
        <v>11834</v>
      </c>
      <c r="D6" s="5"/>
      <c r="E6" s="11"/>
    </row>
    <row r="7" spans="1:9" x14ac:dyDescent="0.3">
      <c r="A7" s="37" t="s">
        <v>15</v>
      </c>
      <c r="B7" s="63">
        <f>B6/B4</f>
        <v>0.88493443938988492</v>
      </c>
      <c r="C7" s="63">
        <f t="shared" ref="C7" si="0">C6/C4</f>
        <v>0.81216114199437239</v>
      </c>
      <c r="D7" s="2"/>
      <c r="E7" s="5"/>
    </row>
    <row r="8" spans="1:9" x14ac:dyDescent="0.3">
      <c r="A8" s="36" t="s">
        <v>10</v>
      </c>
      <c r="B8" s="40"/>
      <c r="C8" s="40"/>
      <c r="D8" s="2"/>
      <c r="E8" s="5"/>
    </row>
    <row r="9" spans="1:9" x14ac:dyDescent="0.3">
      <c r="A9" s="37" t="s">
        <v>14</v>
      </c>
      <c r="B9" s="41">
        <v>3199</v>
      </c>
      <c r="C9" s="41">
        <v>11807</v>
      </c>
      <c r="D9" s="5"/>
      <c r="E9" s="10"/>
    </row>
    <row r="10" spans="1:9" x14ac:dyDescent="0.3">
      <c r="A10" s="38" t="s">
        <v>15</v>
      </c>
      <c r="B10" s="64">
        <f>B9/B4</f>
        <v>0.85603425207385608</v>
      </c>
      <c r="C10" s="64">
        <f>C9/C4</f>
        <v>0.81030814631802894</v>
      </c>
      <c r="D10" s="5"/>
      <c r="E10" s="11"/>
    </row>
    <row r="11" spans="1:9" x14ac:dyDescent="0.3">
      <c r="A11" s="2"/>
      <c r="B11" s="2"/>
      <c r="C11" s="3"/>
      <c r="D11" s="2"/>
      <c r="E11" s="5"/>
    </row>
    <row r="12" spans="1:9" s="42" customFormat="1" x14ac:dyDescent="0.3">
      <c r="A12" s="47" t="s">
        <v>30</v>
      </c>
      <c r="B12" s="48"/>
      <c r="C12" s="28"/>
      <c r="D12" s="16"/>
      <c r="E12" s="16"/>
    </row>
    <row r="13" spans="1:9" x14ac:dyDescent="0.3">
      <c r="A13" s="50" t="s">
        <v>18</v>
      </c>
      <c r="B13" s="36"/>
      <c r="C13" s="53"/>
      <c r="D13" s="5"/>
      <c r="E13" s="11"/>
    </row>
    <row r="14" spans="1:9" x14ac:dyDescent="0.3">
      <c r="A14" s="50" t="s">
        <v>19</v>
      </c>
      <c r="B14" s="36"/>
      <c r="C14" s="54">
        <v>1100</v>
      </c>
      <c r="D14" s="2"/>
      <c r="E14" s="5"/>
    </row>
    <row r="15" spans="1:9" x14ac:dyDescent="0.3">
      <c r="A15" s="62" t="s">
        <v>20</v>
      </c>
      <c r="B15" s="31" t="s">
        <v>21</v>
      </c>
      <c r="C15" s="58"/>
      <c r="D15" s="5"/>
      <c r="E15" s="10"/>
    </row>
    <row r="16" spans="1:9" x14ac:dyDescent="0.3">
      <c r="A16" s="44"/>
      <c r="B16" s="32" t="s">
        <v>19</v>
      </c>
      <c r="C16" s="57">
        <v>767</v>
      </c>
      <c r="D16" s="5"/>
      <c r="E16" s="11"/>
    </row>
    <row r="17" spans="1:5" x14ac:dyDescent="0.3">
      <c r="A17" s="44"/>
      <c r="B17" s="33" t="s">
        <v>22</v>
      </c>
      <c r="C17" s="65">
        <f>C16/C14</f>
        <v>0.69727272727272727</v>
      </c>
      <c r="D17" s="2"/>
      <c r="E17" s="5"/>
    </row>
    <row r="18" spans="1:5" ht="22.95" customHeight="1" x14ac:dyDescent="0.3">
      <c r="A18" s="46" t="s">
        <v>20</v>
      </c>
      <c r="B18" s="31" t="s">
        <v>23</v>
      </c>
      <c r="C18" s="53"/>
      <c r="D18" s="5"/>
      <c r="E18" s="10"/>
    </row>
    <row r="19" spans="1:5" x14ac:dyDescent="0.3">
      <c r="A19" s="44"/>
      <c r="B19" s="32" t="s">
        <v>19</v>
      </c>
      <c r="C19" s="57">
        <v>76</v>
      </c>
      <c r="D19" s="5"/>
      <c r="E19" s="11"/>
    </row>
    <row r="20" spans="1:5" x14ac:dyDescent="0.3">
      <c r="A20" s="44"/>
      <c r="B20" s="33" t="s">
        <v>22</v>
      </c>
      <c r="C20" s="65">
        <f>C19/C14</f>
        <v>6.9090909090909092E-2</v>
      </c>
    </row>
    <row r="21" spans="1:5" ht="22.8" x14ac:dyDescent="0.3">
      <c r="A21" s="46" t="s">
        <v>20</v>
      </c>
      <c r="B21" s="31" t="s">
        <v>24</v>
      </c>
      <c r="C21" s="53"/>
    </row>
    <row r="22" spans="1:5" x14ac:dyDescent="0.3">
      <c r="A22" s="44"/>
      <c r="B22" s="32" t="s">
        <v>19</v>
      </c>
      <c r="C22" s="57">
        <v>194</v>
      </c>
    </row>
    <row r="23" spans="1:5" ht="15" thickBot="1" x14ac:dyDescent="0.35">
      <c r="A23" s="44"/>
      <c r="B23" s="34" t="s">
        <v>22</v>
      </c>
      <c r="C23" s="65">
        <f>C22/C14</f>
        <v>0.17636363636363636</v>
      </c>
    </row>
    <row r="24" spans="1:5" ht="15" thickTop="1" x14ac:dyDescent="0.3">
      <c r="A24" s="44"/>
      <c r="B24" s="32" t="s">
        <v>25</v>
      </c>
      <c r="C24" s="60">
        <f>C16+C19+C22</f>
        <v>1037</v>
      </c>
    </row>
    <row r="25" spans="1:5" x14ac:dyDescent="0.3">
      <c r="A25" s="44"/>
      <c r="B25" s="32" t="s">
        <v>22</v>
      </c>
      <c r="C25" s="66">
        <f>C24/C14</f>
        <v>0.94272727272727275</v>
      </c>
    </row>
    <row r="26" spans="1:5" x14ac:dyDescent="0.3">
      <c r="A26" s="49" t="s">
        <v>26</v>
      </c>
      <c r="B26" s="35"/>
      <c r="C26" s="53"/>
    </row>
    <row r="27" spans="1:5" x14ac:dyDescent="0.3">
      <c r="A27" s="50" t="s">
        <v>13</v>
      </c>
      <c r="B27" s="36"/>
      <c r="C27" s="56">
        <f>C14-C24</f>
        <v>63</v>
      </c>
    </row>
    <row r="28" spans="1:5" x14ac:dyDescent="0.3">
      <c r="A28" s="51" t="s">
        <v>0</v>
      </c>
      <c r="B28" s="52"/>
      <c r="C28" s="65">
        <f>C27/C14</f>
        <v>5.7272727272727274E-2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R-1</vt:lpstr>
      <vt:lpstr>R-2</vt:lpstr>
      <vt:lpstr>R-3</vt:lpstr>
      <vt:lpstr>R-4</vt:lpstr>
      <vt:lpstr>R-5</vt:lpstr>
      <vt:lpstr>R-6</vt:lpstr>
      <vt:lpstr>R-7</vt:lpstr>
      <vt:lpstr>R-8</vt:lpstr>
      <vt:lpstr>R-9</vt:lpstr>
      <vt:lpstr>R-10</vt:lpstr>
      <vt:lpstr>R-11</vt:lpstr>
      <vt:lpstr>R-12</vt:lpstr>
      <vt:lpstr>R-13</vt:lpstr>
      <vt:lpstr>R-14</vt:lpstr>
      <vt:lpstr>R-15</vt:lpstr>
      <vt:lpstr>R-16</vt:lpstr>
      <vt:lpstr>R-17</vt:lpstr>
      <vt:lpstr>R-18</vt:lpstr>
      <vt:lpstr>R-19</vt:lpstr>
      <vt:lpstr>R-20</vt:lpstr>
      <vt:lpstr>R-21</vt:lpstr>
      <vt:lpstr>R-22</vt:lpstr>
      <vt:lpstr>R-23</vt:lpstr>
      <vt:lpstr>R-24</vt:lpstr>
    </vt:vector>
  </TitlesOfParts>
  <Company>Bureau of Labor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Consumer Price Index Response Rates, 2025</dc:title>
  <dc:creator>U.S. Bureau of Labor Statistics</dc:creator>
  <cp:lastModifiedBy>Akin, Bradley - BLS</cp:lastModifiedBy>
  <dcterms:created xsi:type="dcterms:W3CDTF">2018-01-23T15:12:12Z</dcterms:created>
  <dcterms:modified xsi:type="dcterms:W3CDTF">2026-02-06T16:18:51Z</dcterms:modified>
</cp:coreProperties>
</file>