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defaultThemeVersion="124226"/>
  <mc:AlternateContent xmlns:mc="http://schemas.openxmlformats.org/markup-compatibility/2006">
    <mc:Choice Requires="x15">
      <x15ac:absPath xmlns:x15ac="http://schemas.microsoft.com/office/spreadsheetml/2010/11/ac" url="Y:\Munoz_J\POVERTY\Thresholds\2019 and 2020 With New Changes\Final\"/>
    </mc:Choice>
  </mc:AlternateContent>
  <xr:revisionPtr revIDLastSave="0" documentId="13_ncr:1_{BC3D36BA-DD66-40BC-8A78-5CE513CE3C77}" xr6:coauthVersionLast="46" xr6:coauthVersionMax="46" xr10:uidLastSave="{00000000-0000-0000-0000-000000000000}"/>
  <bookViews>
    <workbookView xWindow="-108" yWindow="-108" windowWidth="23256" windowHeight="12576" xr2:uid="{00000000-000D-0000-FFFF-FFFF00000000}"/>
  </bookViews>
  <sheets>
    <sheet name="2005-2020"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53" i="4" l="1"/>
  <c r="S36" i="4"/>
  <c r="S19" i="4"/>
  <c r="R53" i="4"/>
  <c r="R36" i="4"/>
  <c r="R19" i="4"/>
  <c r="Q19" i="4"/>
  <c r="P53" i="4"/>
  <c r="P36" i="4"/>
  <c r="P19" i="4"/>
  <c r="Q53" i="4"/>
  <c r="Q36" i="4"/>
  <c r="O19" i="4" l="1"/>
  <c r="O53" i="4" l="1"/>
  <c r="O36" i="4"/>
  <c r="N53" i="4" l="1"/>
  <c r="N36" i="4"/>
  <c r="N19" i="4"/>
  <c r="M53" i="4" l="1"/>
  <c r="M36" i="4"/>
  <c r="M19" i="4"/>
  <c r="L19" i="4" l="1"/>
  <c r="L36" i="4"/>
  <c r="L53" i="4"/>
  <c r="K53" i="4" l="1"/>
  <c r="K36" i="4"/>
  <c r="K19" i="4"/>
  <c r="J53" i="4"/>
  <c r="I53" i="4"/>
  <c r="J36" i="4"/>
  <c r="J19" i="4"/>
  <c r="C19" i="4"/>
  <c r="D53" i="4"/>
  <c r="E53" i="4"/>
  <c r="F53" i="4"/>
  <c r="G53" i="4"/>
  <c r="H53" i="4"/>
  <c r="C53" i="4"/>
  <c r="D36" i="4"/>
  <c r="E36" i="4"/>
  <c r="F36" i="4"/>
  <c r="G36" i="4"/>
  <c r="H36" i="4"/>
  <c r="I36" i="4"/>
  <c r="C36" i="4"/>
  <c r="D19" i="4"/>
  <c r="E19" i="4"/>
  <c r="F19" i="4"/>
  <c r="G19" i="4"/>
  <c r="H19" i="4"/>
  <c r="I19" i="4"/>
</calcChain>
</file>

<file path=xl/sharedStrings.xml><?xml version="1.0" encoding="utf-8"?>
<sst xmlns="http://schemas.openxmlformats.org/spreadsheetml/2006/main" count="380" uniqueCount="34">
  <si>
    <t>Owners with mortgages</t>
  </si>
  <si>
    <t>Owners without mortgages</t>
  </si>
  <si>
    <t>Renters</t>
  </si>
  <si>
    <t xml:space="preserve">     Food</t>
  </si>
  <si>
    <t xml:space="preserve">     Clothing</t>
  </si>
  <si>
    <t xml:space="preserve">     Shelter</t>
  </si>
  <si>
    <t xml:space="preserve">     Utilities</t>
  </si>
  <si>
    <t xml:space="preserve">     Other</t>
  </si>
  <si>
    <r>
      <t xml:space="preserve">2017 </t>
    </r>
    <r>
      <rPr>
        <b/>
        <vertAlign val="superscript"/>
        <sz val="11"/>
        <color theme="1"/>
        <rFont val="Calibri"/>
        <family val="2"/>
        <scheme val="minor"/>
      </rPr>
      <t>3</t>
    </r>
  </si>
  <si>
    <r>
      <t xml:space="preserve">2018 </t>
    </r>
    <r>
      <rPr>
        <vertAlign val="superscript"/>
        <sz val="11"/>
        <rFont val="Calibri"/>
        <family val="2"/>
        <scheme val="minor"/>
      </rPr>
      <t>4</t>
    </r>
  </si>
  <si>
    <r>
      <t xml:space="preserve">2013 </t>
    </r>
    <r>
      <rPr>
        <vertAlign val="superscript"/>
        <sz val="11"/>
        <color theme="1"/>
        <rFont val="Calibri"/>
        <family val="2"/>
        <scheme val="minor"/>
      </rPr>
      <t>2</t>
    </r>
  </si>
  <si>
    <r>
      <t>2020</t>
    </r>
    <r>
      <rPr>
        <b/>
        <vertAlign val="superscript"/>
        <sz val="11"/>
        <color theme="1"/>
        <rFont val="Calibri"/>
        <family val="2"/>
        <scheme val="minor"/>
      </rPr>
      <t xml:space="preserve"> 5</t>
    </r>
  </si>
  <si>
    <t>.</t>
  </si>
  <si>
    <t xml:space="preserve">       NSLP</t>
  </si>
  <si>
    <t xml:space="preserve">       WIC</t>
  </si>
  <si>
    <t xml:space="preserve">       Rental assistance</t>
  </si>
  <si>
    <t xml:space="preserve">       LIHEAP</t>
  </si>
  <si>
    <t xml:space="preserve">       OOP Food</t>
  </si>
  <si>
    <t xml:space="preserve">       OOP Shelter</t>
  </si>
  <si>
    <t xml:space="preserve">       OOP Utilities (no telephone)</t>
  </si>
  <si>
    <t xml:space="preserve">       OOP Telephone</t>
  </si>
  <si>
    <t xml:space="preserve">       OOP Internet</t>
  </si>
  <si>
    <t xml:space="preserve">       OOP Utilities (with telephone)</t>
  </si>
  <si>
    <t xml:space="preserve">     OOP Telephone</t>
  </si>
  <si>
    <t xml:space="preserve">     OOP Internet</t>
  </si>
  <si>
    <r>
      <rPr>
        <vertAlign val="superscript"/>
        <sz val="10"/>
        <rFont val="Calibri"/>
        <family val="2"/>
        <scheme val="minor"/>
      </rPr>
      <t xml:space="preserve">2 </t>
    </r>
    <r>
      <rPr>
        <sz val="10"/>
        <rFont val="Calibri"/>
        <family val="2"/>
        <scheme val="minor"/>
      </rPr>
      <t>Thresholds for 2013-forward incorporate a change made by the BLS with reference to "other fuels", which are included in utilities. This change was introduced in 2005; however, the 2013 threshold is the first threshold in which the change is reflected. The following UCCs were dropped: 250901 – WOOD/KEROSENE/OTHER FUELS RNTR; 250902 – WOOD/KEROSENE/OTHER FUELS OWND; 250211--COAL RNTR; and 250222 COAL OWND. UCCs that replaced these follow: 250911 – OTHER FUELS RNTR and 250912 – OTHER FUELS OWND.</t>
    </r>
  </si>
  <si>
    <r>
      <rPr>
        <vertAlign val="superscript"/>
        <sz val="10"/>
        <rFont val="Calibri"/>
        <family val="2"/>
        <scheme val="minor"/>
      </rPr>
      <t xml:space="preserve">3 </t>
    </r>
    <r>
      <rPr>
        <sz val="10"/>
        <rFont val="Calibri"/>
        <family val="2"/>
        <scheme val="minor"/>
      </rPr>
      <t xml:space="preserve">The thresholds for 2017 in the table above were finalized August 15, 2018. Due to Reprocessing of the Consumer Expenditure Interview Survey data made after the publication date of the 2017 SPM thresholds created changes in the distribution FCSU expenditures. Revised 2017 thresholds and associated statistics after CE data reprocessing can be found in the announcements section of the SPM home website; see: http://stats.bls.gov/pir/spmhome.htm. </t>
    </r>
  </si>
  <si>
    <r>
      <rPr>
        <vertAlign val="superscript"/>
        <sz val="10"/>
        <rFont val="Calibri"/>
        <family val="2"/>
        <scheme val="minor"/>
      </rPr>
      <t xml:space="preserve">4 </t>
    </r>
    <r>
      <rPr>
        <sz val="10"/>
        <rFont val="Calibri"/>
        <family val="2"/>
        <scheme val="minor"/>
      </rPr>
      <t>The thresholds for 2018 in the table above were published September 10, 2019.  Revised 2018 thresholds and associated statistics are presented above to reflect reprocessing of the underlying CE data.</t>
    </r>
  </si>
  <si>
    <r>
      <rPr>
        <vertAlign val="superscript"/>
        <sz val="10"/>
        <rFont val="Calibri"/>
        <family val="2"/>
        <scheme val="minor"/>
      </rPr>
      <t xml:space="preserve">5 </t>
    </r>
    <r>
      <rPr>
        <sz val="10"/>
        <rFont val="Calibri"/>
        <family val="2"/>
        <scheme val="minor"/>
      </rPr>
      <t xml:space="preserve">The revised 2019 and new 2020 thresholds are final as of July 28th, 2021, and incorporate all the changes approved September 30, 2020 by the Interagency Technical Working Group on the SPM. </t>
    </r>
  </si>
  <si>
    <r>
      <t>2019 revised</t>
    </r>
    <r>
      <rPr>
        <b/>
        <vertAlign val="superscript"/>
        <sz val="11"/>
        <color theme="1"/>
        <rFont val="Calibri"/>
        <family val="2"/>
        <scheme val="minor"/>
      </rPr>
      <t>5</t>
    </r>
  </si>
  <si>
    <t>2019 Published</t>
  </si>
  <si>
    <r>
      <t xml:space="preserve">Threshold Component Shares For BLS-DPINR Research Experimental Supplemental Poverty (SPM) Thresholds </t>
    </r>
    <r>
      <rPr>
        <b/>
        <vertAlign val="superscript"/>
        <sz val="11"/>
        <rFont val="Calibri"/>
        <family val="2"/>
        <scheme val="minor"/>
      </rPr>
      <t>1</t>
    </r>
  </si>
  <si>
    <r>
      <rPr>
        <vertAlign val="superscript"/>
        <sz val="10"/>
        <rFont val="Calibri"/>
        <family val="2"/>
      </rPr>
      <t>1</t>
    </r>
    <r>
      <rPr>
        <sz val="10"/>
        <rFont val="Calibri"/>
        <family val="2"/>
      </rPr>
      <t xml:space="preserve"> Thresholds and statistics for 2019 revised and 2020 are based on food, clothing, shelter, utilities, telephone, and internet (FCSUit) also including in-kind benefits for LIHEAP, NSLP, WIC, and rental assistance; rental assistance includes that for public housing, rental units subsided with financial assistance, and rent-controlled rental units. For the 2019 revised and 2020 thresholds, telephone is no longer considered part of utilities but is instead included independently, being treated in the same way as food and clothing.   </t>
    </r>
  </si>
  <si>
    <t>Source: Thresholds for 2005-2019 are based on the most recent 5 years of CE data relative to the threshold year.  Thresholds for 2019 revised and 2020 are based on 5 years of CE data lagged by one year; for example, 2020 thresholds are based on CE data from 2015Q2-2020Q1 and updated to 2020 dollars using a composite FCSU consumer price index. The thresholds were produced by Juan D. Munoz under the guidance of Thesia I. Garner. Munoz and Garner work in the Division of Price and Index Number Research, BLS. The SPM thresholds are based on consumer unit weighted data; standard errors of the SPM thresholds are derived using replicate weights available on the CE data files (for information regarding the estimation of standard errors based on CE replicate weights, see https://www.bls.gov/cex/pumd-getting-started-guide.htm).  The SPM thresholds and statistics are produced for research purposes only using the U.S. Consumer Expenditure Interview Survey. The thresholds are not BLS production quality. For methodological details and related research regarding the SPM thresholds, see &lt;https://stats.bls.gov/pir/spmhome.htm&gt;. The 2019 revised and 2020 SPM thresholds and related statistics were published September 3,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</si>
</sst>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vertAlign val="superscript"/>
      <sz val="11"/>
      <name val="Calibri"/>
      <family val="2"/>
      <scheme val="minor"/>
    </font>
    <font>
      <b/>
      <vertAlign val="superscript"/>
      <sz val="11"/>
      <color theme="1"/>
      <name val="Calibri"/>
      <family val="2"/>
      <scheme val="minor"/>
    </font>
    <font>
      <vertAlign val="superscript"/>
      <sz val="11"/>
      <color theme="1"/>
      <name val="Calibri"/>
      <family val="2"/>
      <scheme val="minor"/>
    </font>
    <font>
      <b/>
      <vertAlign val="superscript"/>
      <sz val="11"/>
      <name val="Calibri"/>
      <family val="2"/>
      <scheme val="minor"/>
    </font>
    <font>
      <b/>
      <sz val="11"/>
      <color rgb="FFFF0000"/>
      <name val="Calibri"/>
      <family val="2"/>
      <scheme val="minor"/>
    </font>
    <font>
      <sz val="10"/>
      <name val="Calibri"/>
      <family val="2"/>
    </font>
    <font>
      <vertAlign val="superscript"/>
      <sz val="10"/>
      <name val="Calibri"/>
      <family val="2"/>
    </font>
    <font>
      <sz val="10"/>
      <name val="Calibri"/>
      <family val="2"/>
      <scheme val="minor"/>
    </font>
    <font>
      <vertAlign val="superscript"/>
      <sz val="10"/>
      <name val="Calibri"/>
      <family val="2"/>
      <scheme val="minor"/>
    </font>
  </fonts>
  <fills count="2">
    <fill>
      <patternFill patternType="none"/>
    </fill>
    <fill>
      <patternFill patternType="gray125"/>
    </fill>
  </fills>
  <borders count="6">
    <border>
      <left/>
      <right/>
      <top/>
      <bottom/>
      <diagonal/>
    </border>
    <border>
      <left/>
      <right/>
      <top style="double">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double">
        <color indexed="64"/>
      </bottom>
      <diagonal/>
    </border>
  </borders>
  <cellStyleXfs count="1">
    <xf numFmtId="0" fontId="0" fillId="0" borderId="0"/>
  </cellStyleXfs>
  <cellXfs count="74">
    <xf numFmtId="0" fontId="0" fillId="0" borderId="0" xfId="0"/>
    <xf numFmtId="0" fontId="0" fillId="0" borderId="0" xfId="0" applyFont="1" applyAlignment="1">
      <alignment vertical="center"/>
    </xf>
    <xf numFmtId="0" fontId="1" fillId="0" borderId="1" xfId="0" applyFont="1" applyFill="1" applyBorder="1" applyAlignment="1">
      <alignment horizontal="center" vertical="center"/>
    </xf>
    <xf numFmtId="0" fontId="0" fillId="0" borderId="0" xfId="0" applyFont="1" applyBorder="1" applyAlignment="1">
      <alignment vertical="center"/>
    </xf>
    <xf numFmtId="164" fontId="3" fillId="0" borderId="0" xfId="0" applyNumberFormat="1" applyFont="1" applyFill="1" applyBorder="1" applyAlignment="1">
      <alignment horizontal="center" vertical="center"/>
    </xf>
    <xf numFmtId="0" fontId="0" fillId="0" borderId="0" xfId="0" applyFont="1" applyAlignment="1">
      <alignment horizontal="center" vertical="center"/>
    </xf>
    <xf numFmtId="164" fontId="0" fillId="0" borderId="0" xfId="0" applyNumberFormat="1" applyFont="1" applyBorder="1" applyAlignment="1">
      <alignment horizontal="center" vertical="center" wrapText="1"/>
    </xf>
    <xf numFmtId="164" fontId="0" fillId="0" borderId="0" xfId="0" applyNumberFormat="1" applyFont="1" applyFill="1" applyAlignment="1">
      <alignment horizontal="center" vertical="center" wrapText="1"/>
    </xf>
    <xf numFmtId="0" fontId="0" fillId="0" borderId="2" xfId="0" applyFont="1" applyBorder="1" applyAlignment="1">
      <alignment vertical="center"/>
    </xf>
    <xf numFmtId="164" fontId="3" fillId="0" borderId="2" xfId="0" applyNumberFormat="1" applyFont="1" applyFill="1" applyBorder="1" applyAlignment="1">
      <alignment horizontal="center" vertical="center"/>
    </xf>
    <xf numFmtId="164" fontId="0" fillId="0" borderId="2" xfId="0" applyNumberFormat="1" applyFont="1" applyBorder="1" applyAlignment="1">
      <alignment horizontal="center" vertical="center" wrapText="1"/>
    </xf>
    <xf numFmtId="164" fontId="0" fillId="0" borderId="2" xfId="0" applyNumberFormat="1" applyFont="1" applyFill="1" applyBorder="1" applyAlignment="1">
      <alignment horizontal="center" vertical="center" wrapText="1"/>
    </xf>
    <xf numFmtId="164" fontId="0" fillId="0" borderId="0" xfId="0" applyNumberFormat="1" applyFont="1" applyAlignment="1">
      <alignment horizontal="center" vertical="center"/>
    </xf>
    <xf numFmtId="164" fontId="3" fillId="0" borderId="4" xfId="0" applyNumberFormat="1" applyFont="1" applyFill="1" applyBorder="1" applyAlignment="1">
      <alignment horizontal="center" vertical="center"/>
    </xf>
    <xf numFmtId="164" fontId="3" fillId="0" borderId="0" xfId="0" applyNumberFormat="1" applyFont="1" applyAlignment="1">
      <alignment horizontal="center" vertical="center"/>
    </xf>
    <xf numFmtId="164" fontId="0" fillId="0" borderId="0" xfId="0" applyNumberFormat="1" applyFont="1" applyFill="1" applyAlignment="1">
      <alignment horizontal="center" vertical="center"/>
    </xf>
    <xf numFmtId="164" fontId="3" fillId="0" borderId="0" xfId="0" applyNumberFormat="1" applyFont="1" applyFill="1" applyAlignment="1">
      <alignment horizontal="center" vertical="center"/>
    </xf>
    <xf numFmtId="0" fontId="0" fillId="0" borderId="0" xfId="0" applyFont="1"/>
    <xf numFmtId="0" fontId="4" fillId="0" borderId="0" xfId="0" applyFont="1" applyFill="1" applyAlignment="1">
      <alignment vertical="center"/>
    </xf>
    <xf numFmtId="0" fontId="4" fillId="0" borderId="1" xfId="0" applyFont="1" applyBorder="1" applyAlignment="1">
      <alignment horizontal="center" vertical="center"/>
    </xf>
    <xf numFmtId="0" fontId="3" fillId="0" borderId="0" xfId="0" applyFont="1" applyAlignment="1">
      <alignment horizontal="center" vertical="center"/>
    </xf>
    <xf numFmtId="164" fontId="3" fillId="0" borderId="0" xfId="0" applyNumberFormat="1" applyFont="1" applyBorder="1" applyAlignment="1">
      <alignment horizontal="center" vertical="center"/>
    </xf>
    <xf numFmtId="164" fontId="3" fillId="0" borderId="2" xfId="0" applyNumberFormat="1" applyFont="1" applyBorder="1" applyAlignment="1">
      <alignment horizontal="center" vertical="center"/>
    </xf>
    <xf numFmtId="164" fontId="3" fillId="0" borderId="4" xfId="0" applyNumberFormat="1" applyFont="1" applyBorder="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0" fillId="0" borderId="0" xfId="0" applyAlignment="1">
      <alignment horizontal="left"/>
    </xf>
    <xf numFmtId="0" fontId="1" fillId="0" borderId="0" xfId="0" applyFont="1" applyAlignment="1">
      <alignment horizontal="center" vertical="center" wrapText="1"/>
    </xf>
    <xf numFmtId="164" fontId="0" fillId="0" borderId="0" xfId="0" applyNumberFormat="1" applyFont="1" applyAlignment="1">
      <alignment horizontal="center" vertical="center" wrapText="1"/>
    </xf>
    <xf numFmtId="1" fontId="4" fillId="0" borderId="1" xfId="0" applyNumberFormat="1" applyFont="1" applyBorder="1" applyAlignment="1">
      <alignment horizontal="center" vertical="center" wrapText="1"/>
    </xf>
    <xf numFmtId="164" fontId="3" fillId="0" borderId="0" xfId="0" applyNumberFormat="1" applyFont="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0" fontId="1" fillId="0" borderId="2" xfId="0" applyFont="1" applyBorder="1" applyAlignment="1">
      <alignment horizontal="center" vertical="center" wrapText="1"/>
    </xf>
    <xf numFmtId="164" fontId="0" fillId="0" borderId="0" xfId="0" applyNumberFormat="1" applyFont="1" applyFill="1" applyBorder="1" applyAlignment="1">
      <alignment horizontal="center" vertical="center" wrapText="1"/>
    </xf>
    <xf numFmtId="164" fontId="0" fillId="0" borderId="0" xfId="0" applyNumberFormat="1" applyFont="1" applyBorder="1" applyAlignment="1">
      <alignment horizontal="center" vertical="center"/>
    </xf>
    <xf numFmtId="164" fontId="0" fillId="0" borderId="0" xfId="0" applyNumberFormat="1" applyFont="1" applyFill="1" applyBorder="1" applyAlignment="1">
      <alignment horizontal="center" vertical="center"/>
    </xf>
    <xf numFmtId="164" fontId="3" fillId="0" borderId="0" xfId="0" applyNumberFormat="1" applyFont="1" applyBorder="1" applyAlignment="1">
      <alignment horizontal="center" vertical="center" wrapText="1"/>
    </xf>
    <xf numFmtId="0" fontId="2" fillId="0" borderId="0" xfId="0" applyFont="1" applyBorder="1" applyAlignment="1">
      <alignment vertical="center"/>
    </xf>
    <xf numFmtId="0" fontId="0" fillId="0" borderId="0" xfId="0" applyFont="1" applyFill="1" applyAlignment="1">
      <alignment horizontal="left" vertical="center"/>
    </xf>
    <xf numFmtId="0" fontId="1" fillId="0" borderId="1" xfId="0" applyFont="1" applyFill="1" applyBorder="1" applyAlignment="1">
      <alignment horizontal="left" vertical="center"/>
    </xf>
    <xf numFmtId="0" fontId="0" fillId="0" borderId="0" xfId="0" applyFont="1" applyAlignment="1">
      <alignment horizontal="left" vertical="center"/>
    </xf>
    <xf numFmtId="0" fontId="3" fillId="0" borderId="0" xfId="0" applyFont="1" applyFill="1" applyBorder="1" applyAlignment="1">
      <alignment horizontal="left" vertical="center"/>
    </xf>
    <xf numFmtId="0" fontId="3" fillId="0" borderId="2" xfId="0" applyFont="1" applyFill="1" applyBorder="1" applyAlignment="1">
      <alignment horizontal="left" vertical="center"/>
    </xf>
    <xf numFmtId="0" fontId="0" fillId="0" borderId="0" xfId="0" applyFont="1" applyFill="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0" fontId="4" fillId="0" borderId="0" xfId="0" applyFont="1" applyFill="1" applyBorder="1" applyAlignment="1">
      <alignment vertical="center"/>
    </xf>
    <xf numFmtId="164" fontId="4" fillId="0" borderId="0" xfId="0" applyNumberFormat="1" applyFont="1" applyFill="1" applyBorder="1" applyAlignment="1">
      <alignment horizontal="center" vertical="center"/>
    </xf>
    <xf numFmtId="164" fontId="1" fillId="0" borderId="0" xfId="0" applyNumberFormat="1" applyFont="1" applyBorder="1" applyAlignment="1">
      <alignment horizontal="center" vertical="center" wrapText="1"/>
    </xf>
    <xf numFmtId="164" fontId="1" fillId="0" borderId="0" xfId="0" applyNumberFormat="1" applyFont="1" applyFill="1" applyAlignment="1">
      <alignment horizontal="center" vertical="center" wrapText="1"/>
    </xf>
    <xf numFmtId="0" fontId="4" fillId="0" borderId="0" xfId="0" applyFont="1" applyAlignment="1">
      <alignment horizontal="center" vertical="center"/>
    </xf>
    <xf numFmtId="164" fontId="4" fillId="0" borderId="0" xfId="0" applyNumberFormat="1" applyFont="1" applyAlignment="1">
      <alignment horizontal="center" vertical="center"/>
    </xf>
    <xf numFmtId="164" fontId="1" fillId="0" borderId="0" xfId="0" applyNumberFormat="1" applyFont="1" applyBorder="1" applyAlignment="1">
      <alignment horizontal="center" vertical="center"/>
    </xf>
    <xf numFmtId="164" fontId="1" fillId="0" borderId="0" xfId="0" applyNumberFormat="1" applyFont="1" applyFill="1" applyBorder="1" applyAlignment="1">
      <alignment horizontal="center" vertical="center"/>
    </xf>
    <xf numFmtId="164" fontId="9" fillId="0" borderId="0" xfId="0" applyNumberFormat="1" applyFont="1" applyFill="1" applyBorder="1" applyAlignment="1">
      <alignment horizontal="center" vertical="center"/>
    </xf>
    <xf numFmtId="164" fontId="4" fillId="0" borderId="0" xfId="0" applyNumberFormat="1" applyFont="1" applyBorder="1" applyAlignment="1">
      <alignment horizontal="center" vertical="center"/>
    </xf>
    <xf numFmtId="0" fontId="4" fillId="0" borderId="0" xfId="0" applyFont="1" applyFill="1" applyBorder="1" applyAlignment="1">
      <alignment horizontal="left" vertical="center"/>
    </xf>
    <xf numFmtId="164" fontId="1" fillId="0" borderId="0" xfId="0" applyNumberFormat="1" applyFont="1" applyAlignment="1">
      <alignment horizontal="center" vertical="center"/>
    </xf>
    <xf numFmtId="164" fontId="1" fillId="0" borderId="0" xfId="0" applyNumberFormat="1" applyFont="1" applyAlignment="1">
      <alignment horizontal="center" vertical="center" wrapText="1"/>
    </xf>
    <xf numFmtId="164" fontId="0" fillId="0" borderId="0" xfId="0" applyNumberFormat="1" applyAlignment="1">
      <alignment horizontal="center" vertical="center" wrapText="1"/>
    </xf>
    <xf numFmtId="0" fontId="0" fillId="0" borderId="5" xfId="0" applyFont="1" applyBorder="1" applyAlignment="1">
      <alignment horizontal="center" vertical="center"/>
    </xf>
    <xf numFmtId="164" fontId="0" fillId="0" borderId="2" xfId="0" applyNumberFormat="1" applyFont="1" applyBorder="1" applyAlignment="1">
      <alignment horizontal="center" vertical="center"/>
    </xf>
    <xf numFmtId="164" fontId="3" fillId="0" borderId="2" xfId="0" applyNumberFormat="1" applyFont="1" applyBorder="1" applyAlignment="1">
      <alignment horizontal="center" vertical="center" wrapText="1"/>
    </xf>
    <xf numFmtId="164" fontId="9" fillId="0" borderId="0" xfId="0" applyNumberFormat="1" applyFont="1" applyBorder="1" applyAlignment="1">
      <alignment horizontal="center" vertical="center"/>
    </xf>
    <xf numFmtId="164" fontId="9" fillId="0" borderId="0" xfId="0" applyNumberFormat="1" applyFont="1" applyBorder="1" applyAlignment="1">
      <alignment horizontal="center" vertical="center" wrapText="1"/>
    </xf>
    <xf numFmtId="164" fontId="0" fillId="0" borderId="4" xfId="0" applyNumberFormat="1" applyFont="1" applyBorder="1" applyAlignment="1">
      <alignment horizontal="center" vertical="center"/>
    </xf>
    <xf numFmtId="0" fontId="0" fillId="0" borderId="0" xfId="0" applyAlignment="1"/>
    <xf numFmtId="0" fontId="0" fillId="0" borderId="0" xfId="0" applyAlignment="1">
      <alignment vertical="center"/>
    </xf>
    <xf numFmtId="164" fontId="0" fillId="0" borderId="0" xfId="0" applyNumberFormat="1" applyAlignment="1">
      <alignment horizontal="center" vertical="center"/>
    </xf>
    <xf numFmtId="0" fontId="10" fillId="0" borderId="3" xfId="0" applyFont="1" applyBorder="1" applyAlignment="1">
      <alignment horizontal="left" vertical="center" wrapText="1"/>
    </xf>
    <xf numFmtId="0" fontId="12" fillId="0" borderId="0" xfId="0" applyFont="1" applyAlignment="1">
      <alignment horizontal="left" vertical="center" wrapText="1"/>
    </xf>
    <xf numFmtId="0" fontId="3"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152"/>
  <sheetViews>
    <sheetView tabSelected="1" zoomScaleNormal="100" workbookViewId="0"/>
  </sheetViews>
  <sheetFormatPr defaultColWidth="9.109375" defaultRowHeight="14.4" x14ac:dyDescent="0.3"/>
  <cols>
    <col min="1" max="1" width="4" style="1" customWidth="1"/>
    <col min="2" max="2" width="31.5546875" style="42" customWidth="1"/>
    <col min="3" max="14" width="7.6640625" style="5" customWidth="1"/>
    <col min="15" max="15" width="7.6640625" style="20" customWidth="1"/>
    <col min="16" max="16" width="7.6640625" style="14" customWidth="1"/>
    <col min="17" max="17" width="9.44140625" style="20" customWidth="1"/>
    <col min="18" max="18" width="9.44140625" style="5" customWidth="1"/>
    <col min="19" max="19" width="7.6640625" style="5" customWidth="1"/>
    <col min="20" max="20" width="8.44140625" style="1" customWidth="1"/>
    <col min="21" max="21" width="9.109375" style="1"/>
    <col min="22" max="22" width="19.5546875" style="1" customWidth="1"/>
    <col min="23" max="16384" width="9.109375" style="1"/>
  </cols>
  <sheetData>
    <row r="1" spans="1:23" ht="17.25" customHeight="1" thickBot="1" x14ac:dyDescent="0.35">
      <c r="A1" s="18" t="s">
        <v>31</v>
      </c>
      <c r="B1" s="40"/>
      <c r="C1" s="45"/>
      <c r="D1" s="45"/>
      <c r="E1" s="45"/>
      <c r="F1" s="45"/>
      <c r="G1" s="45"/>
      <c r="H1" s="45"/>
      <c r="I1" s="45"/>
      <c r="R1" s="62"/>
      <c r="S1" s="62"/>
    </row>
    <row r="2" spans="1:23" s="24" customFormat="1" ht="36.6" customHeight="1" thickTop="1" x14ac:dyDescent="0.3">
      <c r="A2" s="2"/>
      <c r="B2" s="41"/>
      <c r="C2" s="2">
        <v>2005</v>
      </c>
      <c r="D2" s="2">
        <v>2006</v>
      </c>
      <c r="E2" s="2">
        <v>2007</v>
      </c>
      <c r="F2" s="2">
        <v>2008</v>
      </c>
      <c r="G2" s="2">
        <v>2009</v>
      </c>
      <c r="H2" s="2">
        <v>2010</v>
      </c>
      <c r="I2" s="2">
        <v>2011</v>
      </c>
      <c r="J2" s="2">
        <v>2012</v>
      </c>
      <c r="K2" s="25" t="s">
        <v>10</v>
      </c>
      <c r="L2" s="2">
        <v>2014</v>
      </c>
      <c r="M2" s="2">
        <v>2015</v>
      </c>
      <c r="N2" s="19">
        <v>2016</v>
      </c>
      <c r="O2" s="25" t="s">
        <v>8</v>
      </c>
      <c r="P2" s="26" t="s">
        <v>9</v>
      </c>
      <c r="Q2" s="30" t="s">
        <v>30</v>
      </c>
      <c r="R2" s="34" t="s">
        <v>29</v>
      </c>
      <c r="S2" s="34" t="s">
        <v>11</v>
      </c>
      <c r="T2" s="33"/>
      <c r="V2" s="69"/>
    </row>
    <row r="3" spans="1:23" s="47" customFormat="1" ht="15" customHeight="1" x14ac:dyDescent="0.3">
      <c r="A3" s="48" t="s">
        <v>0</v>
      </c>
      <c r="B3" s="46"/>
      <c r="C3" s="49"/>
      <c r="D3" s="49"/>
      <c r="E3" s="24"/>
      <c r="F3" s="49"/>
      <c r="G3" s="50"/>
      <c r="H3" s="50"/>
      <c r="I3" s="51"/>
      <c r="J3" s="24"/>
      <c r="K3" s="24"/>
      <c r="L3" s="24"/>
      <c r="M3" s="24"/>
      <c r="N3" s="52"/>
      <c r="O3" s="52"/>
      <c r="P3" s="53"/>
      <c r="Q3" s="53"/>
      <c r="R3" s="59"/>
      <c r="S3" s="59"/>
      <c r="T3" s="33"/>
      <c r="V3" s="69"/>
      <c r="W3" s="69"/>
    </row>
    <row r="4" spans="1:23" ht="15" customHeight="1" x14ac:dyDescent="0.3">
      <c r="A4" s="3"/>
      <c r="B4" s="58" t="s">
        <v>3</v>
      </c>
      <c r="C4" s="24"/>
      <c r="D4" s="24"/>
      <c r="E4" s="24"/>
      <c r="F4" s="24"/>
      <c r="G4" s="24"/>
      <c r="H4" s="24"/>
      <c r="I4" s="24"/>
      <c r="J4" s="24"/>
      <c r="K4" s="24"/>
      <c r="L4" s="24"/>
      <c r="M4" s="24"/>
      <c r="N4" s="24"/>
      <c r="O4" s="24"/>
      <c r="P4" s="24"/>
      <c r="Q4" s="31"/>
      <c r="R4" s="60">
        <v>0.28665130833194202</v>
      </c>
      <c r="S4" s="59">
        <v>0.28592443411338703</v>
      </c>
      <c r="T4" s="33"/>
      <c r="V4" s="69"/>
      <c r="W4" s="69"/>
    </row>
    <row r="5" spans="1:23" ht="15" customHeight="1" x14ac:dyDescent="0.3">
      <c r="A5" s="3"/>
      <c r="B5" s="43" t="s">
        <v>17</v>
      </c>
      <c r="C5" s="4">
        <v>0.28333003392926742</v>
      </c>
      <c r="D5" s="4">
        <v>0.27954556296897043</v>
      </c>
      <c r="E5" s="4">
        <v>0.27965058169049462</v>
      </c>
      <c r="F5" s="4">
        <v>0.28194914552058381</v>
      </c>
      <c r="G5" s="6">
        <v>0.28345642576867675</v>
      </c>
      <c r="H5" s="6">
        <v>0.28368839399702461</v>
      </c>
      <c r="I5" s="7">
        <v>0.28822362480309033</v>
      </c>
      <c r="J5" s="12">
        <v>0.29341053786536131</v>
      </c>
      <c r="K5" s="15">
        <v>0.29195214053525942</v>
      </c>
      <c r="L5" s="16">
        <v>0.29073307529999998</v>
      </c>
      <c r="M5" s="16">
        <v>0.2922015718</v>
      </c>
      <c r="N5" s="14">
        <v>0.29478334622657387</v>
      </c>
      <c r="O5" s="14">
        <v>0.29433028766114999</v>
      </c>
      <c r="P5" s="29">
        <v>0.29515043096321603</v>
      </c>
      <c r="Q5" s="31">
        <v>0.29879321291833699</v>
      </c>
      <c r="R5" s="61">
        <v>0.27372938104933198</v>
      </c>
      <c r="S5" s="70">
        <v>0.27327682189005598</v>
      </c>
      <c r="V5" s="69"/>
      <c r="W5" s="69"/>
    </row>
    <row r="6" spans="1:23" ht="15" customHeight="1" x14ac:dyDescent="0.3">
      <c r="A6" s="3"/>
      <c r="B6" s="43" t="s">
        <v>13</v>
      </c>
      <c r="C6" s="5" t="s">
        <v>12</v>
      </c>
      <c r="D6" s="5" t="s">
        <v>12</v>
      </c>
      <c r="E6" s="5" t="s">
        <v>12</v>
      </c>
      <c r="F6" s="5" t="s">
        <v>12</v>
      </c>
      <c r="G6" s="5" t="s">
        <v>12</v>
      </c>
      <c r="H6" s="5" t="s">
        <v>12</v>
      </c>
      <c r="I6" s="5" t="s">
        <v>12</v>
      </c>
      <c r="J6" s="5" t="s">
        <v>12</v>
      </c>
      <c r="K6" s="5" t="s">
        <v>12</v>
      </c>
      <c r="L6" s="5" t="s">
        <v>12</v>
      </c>
      <c r="M6" s="5" t="s">
        <v>12</v>
      </c>
      <c r="N6" s="5" t="s">
        <v>12</v>
      </c>
      <c r="O6" s="5" t="s">
        <v>12</v>
      </c>
      <c r="P6" s="5" t="s">
        <v>12</v>
      </c>
      <c r="Q6" s="12" t="s">
        <v>12</v>
      </c>
      <c r="R6" s="61">
        <v>1.0988033533086E-2</v>
      </c>
      <c r="S6" s="70">
        <v>1.1117273889953301E-2</v>
      </c>
      <c r="T6" s="33"/>
      <c r="V6" s="69"/>
      <c r="W6" s="69"/>
    </row>
    <row r="7" spans="1:23" ht="15" customHeight="1" x14ac:dyDescent="0.3">
      <c r="A7" s="3"/>
      <c r="B7" s="43" t="s">
        <v>14</v>
      </c>
      <c r="C7" s="5" t="s">
        <v>12</v>
      </c>
      <c r="D7" s="5" t="s">
        <v>12</v>
      </c>
      <c r="E7" s="5" t="s">
        <v>12</v>
      </c>
      <c r="F7" s="5" t="s">
        <v>12</v>
      </c>
      <c r="G7" s="5" t="s">
        <v>12</v>
      </c>
      <c r="H7" s="5" t="s">
        <v>12</v>
      </c>
      <c r="I7" s="5" t="s">
        <v>12</v>
      </c>
      <c r="J7" s="5" t="s">
        <v>12</v>
      </c>
      <c r="K7" s="5" t="s">
        <v>12</v>
      </c>
      <c r="L7" s="5" t="s">
        <v>12</v>
      </c>
      <c r="M7" s="5" t="s">
        <v>12</v>
      </c>
      <c r="N7" s="5" t="s">
        <v>12</v>
      </c>
      <c r="O7" s="5" t="s">
        <v>12</v>
      </c>
      <c r="P7" s="5" t="s">
        <v>12</v>
      </c>
      <c r="Q7" s="12" t="s">
        <v>12</v>
      </c>
      <c r="R7" s="61">
        <v>1.9338937495235601E-3</v>
      </c>
      <c r="S7" s="70">
        <v>1.5303383333771299E-3</v>
      </c>
      <c r="T7" s="33"/>
      <c r="V7" s="69"/>
      <c r="W7" s="69"/>
    </row>
    <row r="8" spans="1:23" ht="15" customHeight="1" x14ac:dyDescent="0.3">
      <c r="A8" s="3"/>
      <c r="B8" s="58" t="s">
        <v>4</v>
      </c>
      <c r="C8" s="4">
        <v>5.6584542363161378E-2</v>
      </c>
      <c r="D8" s="4">
        <v>5.4812775305377412E-2</v>
      </c>
      <c r="E8" s="4">
        <v>5.0588980289448769E-2</v>
      </c>
      <c r="F8" s="4">
        <v>4.9161061444937322E-2</v>
      </c>
      <c r="G8" s="6">
        <v>4.7574565059307683E-2</v>
      </c>
      <c r="H8" s="6">
        <v>4.4545064285046204E-2</v>
      </c>
      <c r="I8" s="7">
        <v>4.3093503935859097E-2</v>
      </c>
      <c r="J8" s="12">
        <v>4.1473725488556712E-2</v>
      </c>
      <c r="K8" s="15">
        <v>3.986262661792897E-2</v>
      </c>
      <c r="L8" s="16">
        <v>3.9566726199999999E-2</v>
      </c>
      <c r="M8" s="16">
        <v>4.0837929799999999E-2</v>
      </c>
      <c r="N8" s="14">
        <v>4.1037885184348116E-2</v>
      </c>
      <c r="O8" s="14">
        <v>4.0800945056767811E-2</v>
      </c>
      <c r="P8" s="29">
        <v>4.1987412534278498E-2</v>
      </c>
      <c r="Q8" s="31">
        <v>4.00886322370776E-2</v>
      </c>
      <c r="R8" s="60">
        <v>4.1367419565947298E-2</v>
      </c>
      <c r="S8" s="59">
        <v>4.1129001842734797E-2</v>
      </c>
      <c r="T8" s="33"/>
      <c r="V8" s="68"/>
      <c r="W8" s="68"/>
    </row>
    <row r="9" spans="1:23" ht="15" customHeight="1" x14ac:dyDescent="0.3">
      <c r="A9" s="3"/>
      <c r="B9" s="58" t="s">
        <v>5</v>
      </c>
      <c r="C9" s="24"/>
      <c r="D9" s="24"/>
      <c r="E9" s="24"/>
      <c r="F9" s="24"/>
      <c r="G9" s="24"/>
      <c r="H9" s="24"/>
      <c r="I9" s="24"/>
      <c r="J9" s="24"/>
      <c r="K9" s="24"/>
      <c r="L9" s="24"/>
      <c r="M9" s="24"/>
      <c r="N9" s="24"/>
      <c r="O9" s="24"/>
      <c r="P9" s="24"/>
      <c r="Q9" s="59"/>
      <c r="R9" s="60">
        <v>0.34920730293351898</v>
      </c>
      <c r="S9" s="59">
        <v>0.35078736518300502</v>
      </c>
      <c r="T9" s="28"/>
      <c r="V9" s="69"/>
    </row>
    <row r="10" spans="1:23" ht="15" customHeight="1" x14ac:dyDescent="0.3">
      <c r="A10" s="3"/>
      <c r="B10" s="43" t="s">
        <v>18</v>
      </c>
      <c r="C10" s="4">
        <v>0.34371672408579207</v>
      </c>
      <c r="D10" s="4">
        <v>0.34865115983216449</v>
      </c>
      <c r="E10" s="4">
        <v>0.34864014586615932</v>
      </c>
      <c r="F10" s="4">
        <v>0.34652657631531542</v>
      </c>
      <c r="G10" s="6">
        <v>0.34514074581827914</v>
      </c>
      <c r="H10" s="6">
        <v>0.34902427267124092</v>
      </c>
      <c r="I10" s="7">
        <v>0.34778926220295286</v>
      </c>
      <c r="J10" s="12">
        <v>0.34168889192145463</v>
      </c>
      <c r="K10" s="15">
        <v>0.34313871145431907</v>
      </c>
      <c r="L10" s="16">
        <v>0.34138125863212909</v>
      </c>
      <c r="M10" s="16">
        <v>0.33782718009245999</v>
      </c>
      <c r="N10" s="14">
        <v>0.33499572845795161</v>
      </c>
      <c r="O10" s="14">
        <v>0.33380847010501202</v>
      </c>
      <c r="P10" s="12">
        <v>0.33898621543273544</v>
      </c>
      <c r="Q10" s="14">
        <v>0.34012294407937577</v>
      </c>
      <c r="R10" s="61">
        <v>0.34920730293351898</v>
      </c>
      <c r="S10" s="70">
        <v>0.35078736518300502</v>
      </c>
      <c r="T10" s="32"/>
      <c r="V10" s="69"/>
    </row>
    <row r="11" spans="1:23" ht="15" customHeight="1" x14ac:dyDescent="0.3">
      <c r="A11" s="3"/>
      <c r="B11" s="43" t="s">
        <v>15</v>
      </c>
      <c r="C11" s="5" t="s">
        <v>12</v>
      </c>
      <c r="D11" s="5" t="s">
        <v>12</v>
      </c>
      <c r="E11" s="5" t="s">
        <v>12</v>
      </c>
      <c r="F11" s="5" t="s">
        <v>12</v>
      </c>
      <c r="G11" s="5" t="s">
        <v>12</v>
      </c>
      <c r="H11" s="5" t="s">
        <v>12</v>
      </c>
      <c r="I11" s="5" t="s">
        <v>12</v>
      </c>
      <c r="J11" s="5" t="s">
        <v>12</v>
      </c>
      <c r="K11" s="5" t="s">
        <v>12</v>
      </c>
      <c r="L11" s="5" t="s">
        <v>12</v>
      </c>
      <c r="M11" s="5" t="s">
        <v>12</v>
      </c>
      <c r="N11" s="5" t="s">
        <v>12</v>
      </c>
      <c r="O11" s="5" t="s">
        <v>12</v>
      </c>
      <c r="P11" s="5" t="s">
        <v>12</v>
      </c>
      <c r="Q11" s="12" t="s">
        <v>12</v>
      </c>
      <c r="R11" s="61" t="s">
        <v>12</v>
      </c>
      <c r="S11" s="12" t="s">
        <v>12</v>
      </c>
      <c r="T11" s="32"/>
      <c r="V11" s="69"/>
    </row>
    <row r="12" spans="1:23" ht="15" customHeight="1" x14ac:dyDescent="0.3">
      <c r="A12" s="39"/>
      <c r="B12" s="58" t="s">
        <v>6</v>
      </c>
      <c r="C12" s="24"/>
      <c r="D12" s="24"/>
      <c r="E12" s="24"/>
      <c r="F12" s="24"/>
      <c r="G12" s="24"/>
      <c r="H12" s="24"/>
      <c r="I12" s="24"/>
      <c r="J12" s="24"/>
      <c r="K12" s="24"/>
      <c r="L12" s="24"/>
      <c r="M12" s="24"/>
      <c r="N12" s="24"/>
      <c r="O12" s="24"/>
      <c r="P12" s="24"/>
      <c r="Q12" s="59"/>
      <c r="R12" s="60">
        <v>9.0759353183748198E-2</v>
      </c>
      <c r="S12" s="59">
        <v>8.9082179797505601E-2</v>
      </c>
      <c r="T12" s="32"/>
      <c r="U12" s="28"/>
      <c r="V12" s="69"/>
      <c r="W12" s="69"/>
    </row>
    <row r="13" spans="1:23" ht="15" customHeight="1" x14ac:dyDescent="0.3">
      <c r="A13" s="3"/>
      <c r="B13" s="43" t="s">
        <v>22</v>
      </c>
      <c r="C13" s="4">
        <v>0.15422886280698106</v>
      </c>
      <c r="D13" s="4">
        <v>0.15554540849127541</v>
      </c>
      <c r="E13" s="4">
        <v>0.15778189987862051</v>
      </c>
      <c r="F13" s="4">
        <v>0.16016691791745863</v>
      </c>
      <c r="G13" s="6">
        <v>0.16122600556390351</v>
      </c>
      <c r="H13" s="6">
        <v>0.16057111885478847</v>
      </c>
      <c r="I13" s="7">
        <v>0.15879449458262543</v>
      </c>
      <c r="J13" s="12">
        <v>0.16209355539632908</v>
      </c>
      <c r="K13" s="15">
        <v>0.16298353130400434</v>
      </c>
      <c r="L13" s="16">
        <v>0.16595024498309283</v>
      </c>
      <c r="M13" s="16">
        <v>0.16676120105125899</v>
      </c>
      <c r="N13" s="14">
        <v>0.1665326191836527</v>
      </c>
      <c r="O13" s="14">
        <v>0.16730191601780409</v>
      </c>
      <c r="P13" s="14">
        <v>0.16105856559033502</v>
      </c>
      <c r="Q13" s="14">
        <v>0.15867344092253241</v>
      </c>
      <c r="R13" s="61">
        <v>0.14359530744492599</v>
      </c>
      <c r="S13" s="70">
        <v>0.14185250210146899</v>
      </c>
      <c r="V13" s="69"/>
    </row>
    <row r="14" spans="1:23" ht="15" customHeight="1" x14ac:dyDescent="0.3">
      <c r="A14" s="3"/>
      <c r="B14" s="43" t="s">
        <v>19</v>
      </c>
      <c r="C14" s="5" t="s">
        <v>12</v>
      </c>
      <c r="D14" s="5" t="s">
        <v>12</v>
      </c>
      <c r="E14" s="5" t="s">
        <v>12</v>
      </c>
      <c r="F14" s="5" t="s">
        <v>12</v>
      </c>
      <c r="G14" s="5" t="s">
        <v>12</v>
      </c>
      <c r="H14" s="5" t="s">
        <v>12</v>
      </c>
      <c r="I14" s="5" t="s">
        <v>12</v>
      </c>
      <c r="J14" s="5" t="s">
        <v>12</v>
      </c>
      <c r="K14" s="5" t="s">
        <v>12</v>
      </c>
      <c r="L14" s="5" t="s">
        <v>12</v>
      </c>
      <c r="M14" s="5" t="s">
        <v>12</v>
      </c>
      <c r="N14" s="5" t="s">
        <v>12</v>
      </c>
      <c r="O14" s="5" t="s">
        <v>12</v>
      </c>
      <c r="P14" s="5" t="s">
        <v>12</v>
      </c>
      <c r="Q14" s="12" t="s">
        <v>12</v>
      </c>
      <c r="R14" s="61">
        <v>9.0759353183748198E-2</v>
      </c>
      <c r="S14" s="70">
        <v>8.9082179797505601E-2</v>
      </c>
      <c r="U14" s="33"/>
      <c r="V14" s="69"/>
    </row>
    <row r="15" spans="1:23" ht="15" customHeight="1" x14ac:dyDescent="0.3">
      <c r="A15" s="3"/>
      <c r="B15" s="58" t="s">
        <v>20</v>
      </c>
      <c r="C15" s="24" t="s">
        <v>12</v>
      </c>
      <c r="D15" s="24" t="s">
        <v>12</v>
      </c>
      <c r="E15" s="24" t="s">
        <v>12</v>
      </c>
      <c r="F15" s="24" t="s">
        <v>12</v>
      </c>
      <c r="G15" s="24" t="s">
        <v>12</v>
      </c>
      <c r="H15" s="24" t="s">
        <v>12</v>
      </c>
      <c r="I15" s="24" t="s">
        <v>12</v>
      </c>
      <c r="J15" s="24" t="s">
        <v>12</v>
      </c>
      <c r="K15" s="24" t="s">
        <v>12</v>
      </c>
      <c r="L15" s="24" t="s">
        <v>12</v>
      </c>
      <c r="M15" s="24" t="s">
        <v>12</v>
      </c>
      <c r="N15" s="24" t="s">
        <v>12</v>
      </c>
      <c r="O15" s="24" t="s">
        <v>12</v>
      </c>
      <c r="P15" s="24" t="s">
        <v>12</v>
      </c>
      <c r="Q15" s="59" t="s">
        <v>12</v>
      </c>
      <c r="R15" s="60">
        <v>5.2341600590584701E-2</v>
      </c>
      <c r="S15" s="59">
        <v>5.2019722230875899E-2</v>
      </c>
      <c r="T15" s="33"/>
      <c r="U15" s="33"/>
      <c r="V15" s="69"/>
    </row>
    <row r="16" spans="1:23" ht="15" customHeight="1" x14ac:dyDescent="0.3">
      <c r="A16" s="3"/>
      <c r="B16" s="58" t="s">
        <v>21</v>
      </c>
      <c r="C16" s="24" t="s">
        <v>12</v>
      </c>
      <c r="D16" s="24" t="s">
        <v>12</v>
      </c>
      <c r="E16" s="24" t="s">
        <v>12</v>
      </c>
      <c r="F16" s="24" t="s">
        <v>12</v>
      </c>
      <c r="G16" s="24" t="s">
        <v>12</v>
      </c>
      <c r="H16" s="24" t="s">
        <v>12</v>
      </c>
      <c r="I16" s="24" t="s">
        <v>12</v>
      </c>
      <c r="J16" s="24" t="s">
        <v>12</v>
      </c>
      <c r="K16" s="24" t="s">
        <v>12</v>
      </c>
      <c r="L16" s="24" t="s">
        <v>12</v>
      </c>
      <c r="M16" s="24" t="s">
        <v>12</v>
      </c>
      <c r="N16" s="24" t="s">
        <v>12</v>
      </c>
      <c r="O16" s="24" t="s">
        <v>12</v>
      </c>
      <c r="P16" s="24" t="s">
        <v>12</v>
      </c>
      <c r="Q16" s="59" t="s">
        <v>12</v>
      </c>
      <c r="R16" s="60">
        <v>1.5266144944854201E-2</v>
      </c>
      <c r="S16" s="59">
        <v>1.6222690519052299E-2</v>
      </c>
      <c r="T16" s="33"/>
      <c r="V16" s="68"/>
      <c r="W16" s="68"/>
    </row>
    <row r="17" spans="1:23" ht="15" customHeight="1" x14ac:dyDescent="0.3">
      <c r="A17" s="3"/>
      <c r="B17" s="43" t="s">
        <v>16</v>
      </c>
      <c r="C17" s="5" t="s">
        <v>12</v>
      </c>
      <c r="D17" s="5" t="s">
        <v>12</v>
      </c>
      <c r="E17" s="5" t="s">
        <v>12</v>
      </c>
      <c r="F17" s="5" t="s">
        <v>12</v>
      </c>
      <c r="G17" s="5" t="s">
        <v>12</v>
      </c>
      <c r="H17" s="5" t="s">
        <v>12</v>
      </c>
      <c r="I17" s="5" t="s">
        <v>12</v>
      </c>
      <c r="J17" s="5" t="s">
        <v>12</v>
      </c>
      <c r="K17" s="5" t="s">
        <v>12</v>
      </c>
      <c r="L17" s="5" t="s">
        <v>12</v>
      </c>
      <c r="M17" s="5" t="s">
        <v>12</v>
      </c>
      <c r="N17" s="5" t="s">
        <v>12</v>
      </c>
      <c r="O17" s="5" t="s">
        <v>12</v>
      </c>
      <c r="P17" s="5" t="s">
        <v>12</v>
      </c>
      <c r="Q17" s="12" t="s">
        <v>12</v>
      </c>
      <c r="R17" s="61">
        <v>1.7062238038005099E-4</v>
      </c>
      <c r="S17" s="70">
        <v>1.0840635424741E-4</v>
      </c>
      <c r="V17" s="69"/>
    </row>
    <row r="18" spans="1:23" ht="15" customHeight="1" x14ac:dyDescent="0.3">
      <c r="A18" s="3"/>
      <c r="B18" s="58" t="s">
        <v>7</v>
      </c>
      <c r="C18" s="9">
        <v>0.162140311549196</v>
      </c>
      <c r="D18" s="9">
        <v>0.16144509340221219</v>
      </c>
      <c r="E18" s="9">
        <v>0.16333839227527669</v>
      </c>
      <c r="F18" s="9">
        <v>0.16219629880170477</v>
      </c>
      <c r="G18" s="10">
        <v>0.162602257789833</v>
      </c>
      <c r="H18" s="10">
        <v>0.1621707504838466</v>
      </c>
      <c r="I18" s="11">
        <v>0.16209911447547232</v>
      </c>
      <c r="J18" s="12">
        <v>0.16133328932829827</v>
      </c>
      <c r="K18" s="15">
        <v>0.1620629900884879</v>
      </c>
      <c r="L18" s="16">
        <v>0.16236869486679417</v>
      </c>
      <c r="M18" s="16">
        <v>0.162372117221255</v>
      </c>
      <c r="N18" s="14">
        <v>0.16265042094747373</v>
      </c>
      <c r="O18" s="14">
        <v>0.16375838115926611</v>
      </c>
      <c r="P18" s="14">
        <v>0.16281737547943631</v>
      </c>
      <c r="Q18" s="14">
        <v>0.16232176984267807</v>
      </c>
      <c r="R18" s="60">
        <v>0.164406870449404</v>
      </c>
      <c r="S18" s="59">
        <v>0.16483460631343899</v>
      </c>
      <c r="T18" s="33"/>
      <c r="V18" s="69"/>
    </row>
    <row r="19" spans="1:23" ht="15" customHeight="1" x14ac:dyDescent="0.3">
      <c r="A19" s="8"/>
      <c r="B19" s="44"/>
      <c r="C19" s="9">
        <f t="shared" ref="C19:Q19" si="0">SUM(C5:C18)</f>
        <v>1.0000004747343978</v>
      </c>
      <c r="D19" s="9">
        <f t="shared" si="0"/>
        <v>1</v>
      </c>
      <c r="E19" s="9">
        <f t="shared" si="0"/>
        <v>0.99999999999999978</v>
      </c>
      <c r="F19" s="9">
        <f t="shared" si="0"/>
        <v>1</v>
      </c>
      <c r="G19" s="9">
        <f t="shared" si="0"/>
        <v>1.0000000000000002</v>
      </c>
      <c r="H19" s="9">
        <f t="shared" si="0"/>
        <v>0.9999996002919469</v>
      </c>
      <c r="I19" s="9">
        <f t="shared" si="0"/>
        <v>1</v>
      </c>
      <c r="J19" s="13">
        <f t="shared" si="0"/>
        <v>1</v>
      </c>
      <c r="K19" s="13">
        <f t="shared" si="0"/>
        <v>0.99999999999999967</v>
      </c>
      <c r="L19" s="13">
        <f t="shared" si="0"/>
        <v>0.99999999998201605</v>
      </c>
      <c r="M19" s="13">
        <f t="shared" si="0"/>
        <v>0.99999999996497402</v>
      </c>
      <c r="N19" s="23">
        <f t="shared" si="0"/>
        <v>1</v>
      </c>
      <c r="O19" s="23">
        <f t="shared" si="0"/>
        <v>1</v>
      </c>
      <c r="P19" s="23">
        <f t="shared" si="0"/>
        <v>1.0000000000000013</v>
      </c>
      <c r="Q19" s="23">
        <f t="shared" si="0"/>
        <v>1.0000000000000009</v>
      </c>
      <c r="R19" s="64">
        <f>SUM(R4,R8,R9,R12,R15,R16,R18)</f>
        <v>0.99999999999999933</v>
      </c>
      <c r="S19" s="64">
        <f>SUM(S4,S8:S9,S12,S15:S16,S18)</f>
        <v>0.99999999999999978</v>
      </c>
      <c r="T19" s="33"/>
      <c r="V19" s="69"/>
    </row>
    <row r="20" spans="1:23" s="47" customFormat="1" ht="15" customHeight="1" x14ac:dyDescent="0.3">
      <c r="A20" s="48" t="s">
        <v>1</v>
      </c>
      <c r="B20" s="46"/>
      <c r="C20" s="49"/>
      <c r="D20" s="49"/>
      <c r="E20" s="49"/>
      <c r="F20" s="49"/>
      <c r="G20" s="49"/>
      <c r="H20" s="49"/>
      <c r="I20" s="49"/>
      <c r="J20" s="54"/>
      <c r="K20" s="55"/>
      <c r="L20" s="56"/>
      <c r="M20" s="56"/>
      <c r="N20" s="57"/>
      <c r="O20" s="57"/>
      <c r="P20" s="57"/>
      <c r="Q20" s="57"/>
      <c r="R20" s="65"/>
      <c r="S20" s="66"/>
      <c r="T20" s="33"/>
      <c r="V20" s="68"/>
      <c r="W20" s="68"/>
    </row>
    <row r="21" spans="1:23" ht="15" customHeight="1" x14ac:dyDescent="0.3">
      <c r="A21" s="3"/>
      <c r="B21" s="58" t="s">
        <v>3</v>
      </c>
      <c r="C21" s="24"/>
      <c r="D21" s="24"/>
      <c r="E21" s="24"/>
      <c r="F21" s="24"/>
      <c r="G21" s="24"/>
      <c r="H21" s="24"/>
      <c r="I21" s="24"/>
      <c r="J21" s="24"/>
      <c r="K21" s="24"/>
      <c r="L21" s="24"/>
      <c r="M21" s="24"/>
      <c r="N21" s="24"/>
      <c r="O21" s="24"/>
      <c r="P21" s="24"/>
      <c r="Q21" s="59"/>
      <c r="R21" s="60">
        <v>0.341450356980944</v>
      </c>
      <c r="S21" s="59">
        <v>0.33962260235679098</v>
      </c>
      <c r="T21" s="27"/>
      <c r="V21" s="69"/>
    </row>
    <row r="22" spans="1:23" ht="15" customHeight="1" x14ac:dyDescent="0.3">
      <c r="A22" s="3"/>
      <c r="B22" s="43" t="s">
        <v>17</v>
      </c>
      <c r="C22" s="4">
        <v>0.33828099715065807</v>
      </c>
      <c r="D22" s="4">
        <v>0.33620356142885555</v>
      </c>
      <c r="E22" s="4">
        <v>0.33156014059889383</v>
      </c>
      <c r="F22" s="4">
        <v>0.33551032180971613</v>
      </c>
      <c r="G22" s="6">
        <v>0.34144195406970584</v>
      </c>
      <c r="H22" s="6">
        <v>0.34469714262402246</v>
      </c>
      <c r="I22" s="7">
        <v>0.3498589623044705</v>
      </c>
      <c r="J22" s="12">
        <v>0.35352969096828896</v>
      </c>
      <c r="K22" s="15">
        <v>0.34983167346354832</v>
      </c>
      <c r="L22" s="16">
        <v>0.35143733760000001</v>
      </c>
      <c r="M22" s="16">
        <v>0.3474540425</v>
      </c>
      <c r="N22" s="21">
        <v>0.34815801117230993</v>
      </c>
      <c r="O22" s="21">
        <v>0.34272273991125723</v>
      </c>
      <c r="P22" s="29">
        <v>0.34605099380652798</v>
      </c>
      <c r="Q22" s="31">
        <v>0.34968175476639701</v>
      </c>
      <c r="R22" s="61">
        <v>0.32605814855460202</v>
      </c>
      <c r="S22" s="70">
        <v>0.32459969957408003</v>
      </c>
      <c r="T22" s="33"/>
      <c r="V22" s="69"/>
    </row>
    <row r="23" spans="1:23" ht="15" customHeight="1" x14ac:dyDescent="0.3">
      <c r="A23" s="3"/>
      <c r="B23" s="43" t="s">
        <v>13</v>
      </c>
      <c r="C23" s="5" t="s">
        <v>12</v>
      </c>
      <c r="D23" s="5" t="s">
        <v>12</v>
      </c>
      <c r="E23" s="5" t="s">
        <v>12</v>
      </c>
      <c r="F23" s="5" t="s">
        <v>12</v>
      </c>
      <c r="G23" s="5" t="s">
        <v>12</v>
      </c>
      <c r="H23" s="5" t="s">
        <v>12</v>
      </c>
      <c r="I23" s="5" t="s">
        <v>12</v>
      </c>
      <c r="J23" s="5" t="s">
        <v>12</v>
      </c>
      <c r="K23" s="5" t="s">
        <v>12</v>
      </c>
      <c r="L23" s="5" t="s">
        <v>12</v>
      </c>
      <c r="M23" s="5" t="s">
        <v>12</v>
      </c>
      <c r="N23" s="5" t="s">
        <v>12</v>
      </c>
      <c r="O23" s="5" t="s">
        <v>12</v>
      </c>
      <c r="P23" s="5" t="s">
        <v>12</v>
      </c>
      <c r="Q23" s="12" t="s">
        <v>12</v>
      </c>
      <c r="R23" s="61">
        <v>1.30886127616978E-2</v>
      </c>
      <c r="S23" s="70">
        <v>1.32051585634051E-2</v>
      </c>
      <c r="T23" s="33"/>
      <c r="V23" s="69"/>
    </row>
    <row r="24" spans="1:23" ht="15" customHeight="1" x14ac:dyDescent="0.3">
      <c r="A24" s="3"/>
      <c r="B24" s="43" t="s">
        <v>14</v>
      </c>
      <c r="C24" s="5" t="s">
        <v>12</v>
      </c>
      <c r="D24" s="5" t="s">
        <v>12</v>
      </c>
      <c r="E24" s="5" t="s">
        <v>12</v>
      </c>
      <c r="F24" s="5" t="s">
        <v>12</v>
      </c>
      <c r="G24" s="5" t="s">
        <v>12</v>
      </c>
      <c r="H24" s="5" t="s">
        <v>12</v>
      </c>
      <c r="I24" s="5" t="s">
        <v>12</v>
      </c>
      <c r="J24" s="5" t="s">
        <v>12</v>
      </c>
      <c r="K24" s="5" t="s">
        <v>12</v>
      </c>
      <c r="L24" s="5" t="s">
        <v>12</v>
      </c>
      <c r="M24" s="5" t="s">
        <v>12</v>
      </c>
      <c r="N24" s="5" t="s">
        <v>12</v>
      </c>
      <c r="O24" s="5" t="s">
        <v>12</v>
      </c>
      <c r="P24" s="5" t="s">
        <v>12</v>
      </c>
      <c r="Q24" s="12" t="s">
        <v>12</v>
      </c>
      <c r="R24" s="61">
        <v>2.3035956646441599E-3</v>
      </c>
      <c r="S24" s="70">
        <v>1.8177442193058201E-3</v>
      </c>
      <c r="T24" s="33"/>
    </row>
    <row r="25" spans="1:23" ht="15" customHeight="1" x14ac:dyDescent="0.3">
      <c r="A25" s="3"/>
      <c r="B25" s="58" t="s">
        <v>4</v>
      </c>
      <c r="C25" s="4">
        <v>6.7558935240527668E-2</v>
      </c>
      <c r="D25" s="4">
        <v>6.5922170517559067E-2</v>
      </c>
      <c r="E25" s="4">
        <v>5.9979454775775383E-2</v>
      </c>
      <c r="F25" s="4">
        <v>5.8500065731513257E-2</v>
      </c>
      <c r="G25" s="6">
        <v>5.730670036431891E-2</v>
      </c>
      <c r="H25" s="6">
        <v>5.4124725233630336E-2</v>
      </c>
      <c r="I25" s="7">
        <v>5.2308857677310104E-2</v>
      </c>
      <c r="J25" s="12">
        <v>4.997159768679206E-2</v>
      </c>
      <c r="K25" s="15">
        <v>4.7765395221407859E-2</v>
      </c>
      <c r="L25" s="16">
        <v>4.7828149200000003E-2</v>
      </c>
      <c r="M25" s="16">
        <v>4.85599845E-2</v>
      </c>
      <c r="N25" s="21">
        <v>4.8468370657271047E-2</v>
      </c>
      <c r="O25" s="21">
        <v>4.7509251568845147E-2</v>
      </c>
      <c r="P25" s="29">
        <v>4.9228407993287197E-2</v>
      </c>
      <c r="Q25" s="31">
        <v>4.6916270720906199E-2</v>
      </c>
      <c r="R25" s="60">
        <v>4.9275617335807001E-2</v>
      </c>
      <c r="S25" s="59">
        <v>4.8853252718609998E-2</v>
      </c>
      <c r="T25" s="33"/>
    </row>
    <row r="26" spans="1:23" ht="15" customHeight="1" x14ac:dyDescent="0.3">
      <c r="A26" s="3"/>
      <c r="B26" s="58" t="s">
        <v>5</v>
      </c>
      <c r="C26" s="24"/>
      <c r="D26" s="24"/>
      <c r="E26" s="24"/>
      <c r="F26" s="24"/>
      <c r="G26" s="24"/>
      <c r="H26" s="24"/>
      <c r="I26" s="24"/>
      <c r="J26" s="24"/>
      <c r="K26" s="24"/>
      <c r="L26" s="24"/>
      <c r="M26" s="24"/>
      <c r="N26" s="24"/>
      <c r="O26" s="24"/>
      <c r="P26" s="24"/>
      <c r="Q26" s="59"/>
      <c r="R26" s="60">
        <v>0.20385490886350699</v>
      </c>
      <c r="S26" s="59">
        <v>0.215032846062507</v>
      </c>
    </row>
    <row r="27" spans="1:23" ht="15" customHeight="1" x14ac:dyDescent="0.3">
      <c r="A27" s="3"/>
      <c r="B27" s="43" t="s">
        <v>18</v>
      </c>
      <c r="C27" s="4">
        <v>0.18211642568840206</v>
      </c>
      <c r="D27" s="4">
        <v>0.19345242648842767</v>
      </c>
      <c r="E27" s="4">
        <v>0.20528458988431467</v>
      </c>
      <c r="F27" s="4">
        <v>0.20365830208633789</v>
      </c>
      <c r="G27" s="6">
        <v>0.18124361087094143</v>
      </c>
      <c r="H27" s="6">
        <v>0.17148966839596663</v>
      </c>
      <c r="I27" s="7">
        <v>0.1716461576023639</v>
      </c>
      <c r="J27" s="12">
        <v>0.1753958833219223</v>
      </c>
      <c r="K27" s="15">
        <v>0.17934740090547735</v>
      </c>
      <c r="L27" s="16">
        <v>0.18271606931463882</v>
      </c>
      <c r="M27" s="16">
        <v>0.186991707320978</v>
      </c>
      <c r="N27" s="21">
        <v>0.17917534506742591</v>
      </c>
      <c r="O27" s="21">
        <v>0.19400388455210252</v>
      </c>
      <c r="P27" s="14">
        <v>0.18440107276088588</v>
      </c>
      <c r="Q27" s="14">
        <v>0.19607603785107341</v>
      </c>
      <c r="R27" s="61">
        <v>0.20385490886350799</v>
      </c>
      <c r="S27" s="70">
        <v>0.215032846062507</v>
      </c>
    </row>
    <row r="28" spans="1:23" ht="15" customHeight="1" x14ac:dyDescent="0.3">
      <c r="A28" s="3"/>
      <c r="B28" s="43" t="s">
        <v>15</v>
      </c>
      <c r="C28" s="5" t="s">
        <v>12</v>
      </c>
      <c r="D28" s="5" t="s">
        <v>12</v>
      </c>
      <c r="E28" s="5" t="s">
        <v>12</v>
      </c>
      <c r="F28" s="5" t="s">
        <v>12</v>
      </c>
      <c r="G28" s="5" t="s">
        <v>12</v>
      </c>
      <c r="H28" s="5" t="s">
        <v>12</v>
      </c>
      <c r="I28" s="5" t="s">
        <v>12</v>
      </c>
      <c r="J28" s="5" t="s">
        <v>12</v>
      </c>
      <c r="K28" s="5" t="s">
        <v>12</v>
      </c>
      <c r="L28" s="5" t="s">
        <v>12</v>
      </c>
      <c r="M28" s="5" t="s">
        <v>12</v>
      </c>
      <c r="N28" s="5" t="s">
        <v>12</v>
      </c>
      <c r="O28" s="5" t="s">
        <v>12</v>
      </c>
      <c r="P28" s="5" t="s">
        <v>12</v>
      </c>
      <c r="Q28" s="12" t="s">
        <v>12</v>
      </c>
      <c r="R28" s="61" t="s">
        <v>12</v>
      </c>
      <c r="S28" s="12" t="s">
        <v>12</v>
      </c>
    </row>
    <row r="29" spans="1:23" ht="15" customHeight="1" x14ac:dyDescent="0.3">
      <c r="A29" s="39"/>
      <c r="B29" s="58" t="s">
        <v>6</v>
      </c>
      <c r="C29" s="24"/>
      <c r="D29" s="24"/>
      <c r="E29" s="24"/>
      <c r="F29" s="24"/>
      <c r="G29" s="24"/>
      <c r="H29" s="24"/>
      <c r="I29" s="24"/>
      <c r="J29" s="24"/>
      <c r="K29" s="24"/>
      <c r="L29" s="24"/>
      <c r="M29" s="24"/>
      <c r="N29" s="24"/>
      <c r="O29" s="24"/>
      <c r="P29" s="24"/>
      <c r="Q29" s="59"/>
      <c r="R29" s="60">
        <v>0.129050333039123</v>
      </c>
      <c r="S29" s="59">
        <v>0.119641144347234</v>
      </c>
      <c r="T29" s="33"/>
      <c r="U29" s="28"/>
    </row>
    <row r="30" spans="1:23" ht="15" customHeight="1" x14ac:dyDescent="0.3">
      <c r="A30" s="3"/>
      <c r="B30" s="43" t="s">
        <v>22</v>
      </c>
      <c r="C30" s="4">
        <v>0.21845673018879797</v>
      </c>
      <c r="D30" s="4">
        <v>0.21025522772030522</v>
      </c>
      <c r="E30" s="4">
        <v>0.20951859301139567</v>
      </c>
      <c r="F30" s="4">
        <v>0.20932249450111742</v>
      </c>
      <c r="G30" s="6">
        <v>0.22414210162009837</v>
      </c>
      <c r="H30" s="6">
        <v>0.23264200188244707</v>
      </c>
      <c r="I30" s="7">
        <v>0.22942273481371359</v>
      </c>
      <c r="J30" s="12">
        <v>0.22671271397295972</v>
      </c>
      <c r="K30" s="15">
        <v>0.22886354084162111</v>
      </c>
      <c r="L30" s="16">
        <v>0.2217476143842298</v>
      </c>
      <c r="M30" s="16">
        <v>0.22391916293622</v>
      </c>
      <c r="N30" s="21">
        <v>0.23209770908440536</v>
      </c>
      <c r="O30" s="21">
        <v>0.22508133178791395</v>
      </c>
      <c r="P30" s="14">
        <v>0.22942326142316707</v>
      </c>
      <c r="Q30" s="14">
        <v>0.21735856504368609</v>
      </c>
      <c r="R30" s="61">
        <v>0.20587739125688101</v>
      </c>
      <c r="S30" s="70">
        <v>0.19308733599893099</v>
      </c>
      <c r="U30" s="32"/>
    </row>
    <row r="31" spans="1:23" ht="15" customHeight="1" x14ac:dyDescent="0.3">
      <c r="A31" s="3"/>
      <c r="B31" s="43" t="s">
        <v>19</v>
      </c>
      <c r="C31" s="5" t="s">
        <v>12</v>
      </c>
      <c r="D31" s="5" t="s">
        <v>12</v>
      </c>
      <c r="E31" s="5" t="s">
        <v>12</v>
      </c>
      <c r="F31" s="5" t="s">
        <v>12</v>
      </c>
      <c r="G31" s="5" t="s">
        <v>12</v>
      </c>
      <c r="H31" s="5" t="s">
        <v>12</v>
      </c>
      <c r="I31" s="5" t="s">
        <v>12</v>
      </c>
      <c r="J31" s="5" t="s">
        <v>12</v>
      </c>
      <c r="K31" s="5" t="s">
        <v>12</v>
      </c>
      <c r="L31" s="5" t="s">
        <v>12</v>
      </c>
      <c r="M31" s="5" t="s">
        <v>12</v>
      </c>
      <c r="N31" s="5" t="s">
        <v>12</v>
      </c>
      <c r="O31" s="5" t="s">
        <v>12</v>
      </c>
      <c r="P31" s="5" t="s">
        <v>12</v>
      </c>
      <c r="Q31" s="12" t="s">
        <v>12</v>
      </c>
      <c r="R31" s="61">
        <v>0.129050333039123</v>
      </c>
      <c r="S31" s="70">
        <v>0.119641144347234</v>
      </c>
      <c r="U31" s="32"/>
    </row>
    <row r="32" spans="1:23" ht="15" customHeight="1" x14ac:dyDescent="0.3">
      <c r="A32" s="3"/>
      <c r="B32" s="58" t="s">
        <v>20</v>
      </c>
      <c r="C32" s="24" t="s">
        <v>12</v>
      </c>
      <c r="D32" s="24" t="s">
        <v>12</v>
      </c>
      <c r="E32" s="24" t="s">
        <v>12</v>
      </c>
      <c r="F32" s="24" t="s">
        <v>12</v>
      </c>
      <c r="G32" s="24" t="s">
        <v>12</v>
      </c>
      <c r="H32" s="24" t="s">
        <v>12</v>
      </c>
      <c r="I32" s="24" t="s">
        <v>12</v>
      </c>
      <c r="J32" s="24" t="s">
        <v>12</v>
      </c>
      <c r="K32" s="24" t="s">
        <v>12</v>
      </c>
      <c r="L32" s="24" t="s">
        <v>12</v>
      </c>
      <c r="M32" s="24" t="s">
        <v>12</v>
      </c>
      <c r="N32" s="24" t="s">
        <v>12</v>
      </c>
      <c r="O32" s="24" t="s">
        <v>12</v>
      </c>
      <c r="P32" s="24" t="s">
        <v>12</v>
      </c>
      <c r="Q32" s="59" t="s">
        <v>12</v>
      </c>
      <c r="R32" s="60">
        <v>6.2347729408977003E-2</v>
      </c>
      <c r="S32" s="59">
        <v>6.1789309796872499E-2</v>
      </c>
      <c r="U32" s="32"/>
    </row>
    <row r="33" spans="1:23" ht="15" customHeight="1" x14ac:dyDescent="0.3">
      <c r="A33" s="3"/>
      <c r="B33" s="58" t="s">
        <v>21</v>
      </c>
      <c r="C33" s="24" t="s">
        <v>12</v>
      </c>
      <c r="D33" s="24" t="s">
        <v>12</v>
      </c>
      <c r="E33" s="24" t="s">
        <v>12</v>
      </c>
      <c r="F33" s="24" t="s">
        <v>12</v>
      </c>
      <c r="G33" s="24" t="s">
        <v>12</v>
      </c>
      <c r="H33" s="24" t="s">
        <v>12</v>
      </c>
      <c r="I33" s="24" t="s">
        <v>12</v>
      </c>
      <c r="J33" s="24" t="s">
        <v>12</v>
      </c>
      <c r="K33" s="24" t="s">
        <v>12</v>
      </c>
      <c r="L33" s="24" t="s">
        <v>12</v>
      </c>
      <c r="M33" s="24" t="s">
        <v>12</v>
      </c>
      <c r="N33" s="24" t="s">
        <v>12</v>
      </c>
      <c r="O33" s="24" t="s">
        <v>12</v>
      </c>
      <c r="P33" s="24" t="s">
        <v>12</v>
      </c>
      <c r="Q33" s="59" t="s">
        <v>12</v>
      </c>
      <c r="R33" s="60">
        <v>1.8184569508774399E-2</v>
      </c>
      <c r="S33" s="59">
        <v>1.92694002819098E-2</v>
      </c>
      <c r="T33" s="33"/>
    </row>
    <row r="34" spans="1:23" ht="15" customHeight="1" x14ac:dyDescent="0.3">
      <c r="A34" s="3"/>
      <c r="B34" s="43" t="s">
        <v>16</v>
      </c>
      <c r="C34" s="5" t="s">
        <v>12</v>
      </c>
      <c r="D34" s="5" t="s">
        <v>12</v>
      </c>
      <c r="E34" s="5" t="s">
        <v>12</v>
      </c>
      <c r="F34" s="5" t="s">
        <v>12</v>
      </c>
      <c r="G34" s="5" t="s">
        <v>12</v>
      </c>
      <c r="H34" s="5" t="s">
        <v>12</v>
      </c>
      <c r="I34" s="5" t="s">
        <v>12</v>
      </c>
      <c r="J34" s="5" t="s">
        <v>12</v>
      </c>
      <c r="K34" s="5" t="s">
        <v>12</v>
      </c>
      <c r="L34" s="5" t="s">
        <v>12</v>
      </c>
      <c r="M34" s="5" t="s">
        <v>12</v>
      </c>
      <c r="N34" s="5" t="s">
        <v>12</v>
      </c>
      <c r="O34" s="5" t="s">
        <v>12</v>
      </c>
      <c r="P34" s="5" t="s">
        <v>12</v>
      </c>
      <c r="Q34" s="12" t="s">
        <v>12</v>
      </c>
      <c r="R34" s="61">
        <v>1.2805626802121301E-4</v>
      </c>
      <c r="S34" s="70">
        <v>2.50419541203293E-4</v>
      </c>
      <c r="T34" s="47"/>
    </row>
    <row r="35" spans="1:23" ht="15" customHeight="1" x14ac:dyDescent="0.3">
      <c r="A35" s="3"/>
      <c r="B35" s="58" t="s">
        <v>7</v>
      </c>
      <c r="C35" s="9">
        <v>0.19358691173161433</v>
      </c>
      <c r="D35" s="9">
        <v>0.19416661384485248</v>
      </c>
      <c r="E35" s="9">
        <v>0.19365774238912944</v>
      </c>
      <c r="F35" s="9">
        <v>0.19300832533763435</v>
      </c>
      <c r="G35" s="10">
        <v>0.19586514041920075</v>
      </c>
      <c r="H35" s="10">
        <v>0.19704646186393346</v>
      </c>
      <c r="I35" s="11">
        <v>0.19676328760214196</v>
      </c>
      <c r="J35" s="12">
        <v>0.19439011405003703</v>
      </c>
      <c r="K35" s="15">
        <v>0.19419198956794451</v>
      </c>
      <c r="L35" s="16">
        <v>0.19627082944915625</v>
      </c>
      <c r="M35" s="16">
        <v>0.19307510277554599</v>
      </c>
      <c r="N35" s="22">
        <v>0.19210056401858777</v>
      </c>
      <c r="O35" s="22">
        <v>0.1906827921798811</v>
      </c>
      <c r="P35" s="22">
        <v>0.1908962640161328</v>
      </c>
      <c r="Q35" s="22">
        <v>0.18996737161793634</v>
      </c>
      <c r="R35" s="60">
        <v>0.19583648486286501</v>
      </c>
      <c r="S35" s="59">
        <v>0.19579144443607499</v>
      </c>
    </row>
    <row r="36" spans="1:23" ht="15" customHeight="1" x14ac:dyDescent="0.3">
      <c r="A36" s="8"/>
      <c r="B36" s="44"/>
      <c r="C36" s="9">
        <f t="shared" ref="C36:Q36" si="1">SUM(C22:C35)</f>
        <v>1</v>
      </c>
      <c r="D36" s="9">
        <f t="shared" si="1"/>
        <v>1</v>
      </c>
      <c r="E36" s="9">
        <f t="shared" si="1"/>
        <v>1.0000005206595088</v>
      </c>
      <c r="F36" s="9">
        <f t="shared" si="1"/>
        <v>0.9999995094663191</v>
      </c>
      <c r="G36" s="9">
        <f t="shared" si="1"/>
        <v>0.99999950734426535</v>
      </c>
      <c r="H36" s="9">
        <f t="shared" si="1"/>
        <v>1</v>
      </c>
      <c r="I36" s="9">
        <f t="shared" si="1"/>
        <v>1</v>
      </c>
      <c r="J36" s="13">
        <f t="shared" si="1"/>
        <v>1</v>
      </c>
      <c r="K36" s="13">
        <f t="shared" si="1"/>
        <v>0.99999999999999911</v>
      </c>
      <c r="L36" s="13">
        <f t="shared" si="1"/>
        <v>0.99999999994802491</v>
      </c>
      <c r="M36" s="13">
        <f t="shared" si="1"/>
        <v>1.000000000032744</v>
      </c>
      <c r="N36" s="22">
        <f t="shared" si="1"/>
        <v>1</v>
      </c>
      <c r="O36" s="22">
        <f t="shared" si="1"/>
        <v>1</v>
      </c>
      <c r="P36" s="22">
        <f t="shared" si="1"/>
        <v>1.0000000000000009</v>
      </c>
      <c r="Q36" s="22">
        <f t="shared" si="1"/>
        <v>0.99999999999999911</v>
      </c>
      <c r="R36" s="63">
        <f>SUM(R21,R25,R26,R29,R32,R33,R35)</f>
        <v>0.99999999999999745</v>
      </c>
      <c r="S36" s="63">
        <f>SUM(S21,S25,S26,S29,S32:S33,S35)</f>
        <v>0.99999999999999922</v>
      </c>
    </row>
    <row r="37" spans="1:23" s="47" customFormat="1" ht="15" customHeight="1" x14ac:dyDescent="0.3">
      <c r="A37" s="48" t="s">
        <v>2</v>
      </c>
      <c r="B37" s="46"/>
      <c r="C37" s="49"/>
      <c r="D37" s="49"/>
      <c r="E37" s="49"/>
      <c r="F37" s="49"/>
      <c r="G37" s="49"/>
      <c r="H37" s="49"/>
      <c r="I37" s="49"/>
      <c r="J37" s="54"/>
      <c r="K37" s="55"/>
      <c r="L37" s="56"/>
      <c r="M37" s="56"/>
      <c r="N37" s="57"/>
      <c r="O37" s="57"/>
      <c r="P37" s="57"/>
      <c r="Q37" s="57"/>
      <c r="R37" s="54"/>
      <c r="S37" s="54"/>
      <c r="T37" s="33"/>
      <c r="U37" s="28"/>
      <c r="V37" s="1"/>
      <c r="W37" s="1"/>
    </row>
    <row r="38" spans="1:23" ht="15" customHeight="1" x14ac:dyDescent="0.3">
      <c r="A38" s="3"/>
      <c r="B38" s="58" t="s">
        <v>3</v>
      </c>
      <c r="C38" s="24"/>
      <c r="D38" s="24"/>
      <c r="E38" s="24"/>
      <c r="F38" s="24"/>
      <c r="G38" s="24"/>
      <c r="H38" s="24"/>
      <c r="I38" s="24"/>
      <c r="J38" s="24"/>
      <c r="K38" s="24"/>
      <c r="L38" s="24"/>
      <c r="M38" s="24"/>
      <c r="N38" s="24"/>
      <c r="O38" s="24"/>
      <c r="P38" s="24"/>
      <c r="Q38" s="59"/>
      <c r="R38" s="60">
        <v>0.28552992953612399</v>
      </c>
      <c r="S38" s="59">
        <v>0.28411398846049601</v>
      </c>
      <c r="T38" s="33"/>
      <c r="U38" s="33"/>
    </row>
    <row r="39" spans="1:23" ht="15" customHeight="1" x14ac:dyDescent="0.3">
      <c r="A39" s="3"/>
      <c r="B39" s="43" t="s">
        <v>17</v>
      </c>
      <c r="C39" s="4">
        <v>0.28914802255945454</v>
      </c>
      <c r="D39" s="4">
        <v>0.28915740789913352</v>
      </c>
      <c r="E39" s="4">
        <v>0.2840658374974685</v>
      </c>
      <c r="F39" s="4">
        <v>0.29139279938515128</v>
      </c>
      <c r="G39" s="6">
        <v>0.29030329914102454</v>
      </c>
      <c r="H39" s="6">
        <v>0.29098993460568667</v>
      </c>
      <c r="I39" s="35">
        <v>0.29373051267330436</v>
      </c>
      <c r="J39" s="36">
        <v>0.30134790950436757</v>
      </c>
      <c r="K39" s="37">
        <v>0.29770080646173513</v>
      </c>
      <c r="L39" s="4">
        <v>0.29512822960000001</v>
      </c>
      <c r="M39" s="4">
        <v>0.29616276279999998</v>
      </c>
      <c r="N39" s="21">
        <v>0.29739544913425742</v>
      </c>
      <c r="O39" s="21">
        <v>0.29520300102633856</v>
      </c>
      <c r="P39" s="6">
        <v>0.29699224694506199</v>
      </c>
      <c r="Q39" s="38">
        <v>0.302453604832019</v>
      </c>
      <c r="R39" s="61">
        <v>0.27265855278244899</v>
      </c>
      <c r="S39" s="70">
        <v>0.271546459685228</v>
      </c>
      <c r="T39" s="33"/>
      <c r="U39" s="33"/>
    </row>
    <row r="40" spans="1:23" ht="15" customHeight="1" x14ac:dyDescent="0.3">
      <c r="A40" s="3"/>
      <c r="B40" s="43" t="s">
        <v>13</v>
      </c>
      <c r="C40" s="5" t="s">
        <v>12</v>
      </c>
      <c r="D40" s="5" t="s">
        <v>12</v>
      </c>
      <c r="E40" s="5" t="s">
        <v>12</v>
      </c>
      <c r="F40" s="5" t="s">
        <v>12</v>
      </c>
      <c r="G40" s="5" t="s">
        <v>12</v>
      </c>
      <c r="H40" s="5" t="s">
        <v>12</v>
      </c>
      <c r="I40" s="5" t="s">
        <v>12</v>
      </c>
      <c r="J40" s="5" t="s">
        <v>12</v>
      </c>
      <c r="K40" s="5" t="s">
        <v>12</v>
      </c>
      <c r="L40" s="5" t="s">
        <v>12</v>
      </c>
      <c r="M40" s="5" t="s">
        <v>12</v>
      </c>
      <c r="N40" s="5" t="s">
        <v>12</v>
      </c>
      <c r="O40" s="5" t="s">
        <v>12</v>
      </c>
      <c r="P40" s="5" t="s">
        <v>12</v>
      </c>
      <c r="Q40" s="12" t="s">
        <v>12</v>
      </c>
      <c r="R40" s="61">
        <v>1.0945048388928E-2</v>
      </c>
      <c r="S40" s="70">
        <v>1.1046880395082901E-2</v>
      </c>
      <c r="T40" s="33"/>
      <c r="U40" s="33"/>
    </row>
    <row r="41" spans="1:23" ht="15" customHeight="1" x14ac:dyDescent="0.3">
      <c r="A41" s="3"/>
      <c r="B41" s="43" t="s">
        <v>14</v>
      </c>
      <c r="C41" s="5" t="s">
        <v>12</v>
      </c>
      <c r="D41" s="5" t="s">
        <v>12</v>
      </c>
      <c r="E41" s="5" t="s">
        <v>12</v>
      </c>
      <c r="F41" s="5" t="s">
        <v>12</v>
      </c>
      <c r="G41" s="5" t="s">
        <v>12</v>
      </c>
      <c r="H41" s="5" t="s">
        <v>12</v>
      </c>
      <c r="I41" s="5" t="s">
        <v>12</v>
      </c>
      <c r="J41" s="5" t="s">
        <v>12</v>
      </c>
      <c r="K41" s="5" t="s">
        <v>12</v>
      </c>
      <c r="L41" s="5" t="s">
        <v>12</v>
      </c>
      <c r="M41" s="5" t="s">
        <v>12</v>
      </c>
      <c r="N41" s="5" t="s">
        <v>12</v>
      </c>
      <c r="O41" s="5" t="s">
        <v>12</v>
      </c>
      <c r="P41" s="5" t="s">
        <v>12</v>
      </c>
      <c r="Q41" s="12" t="s">
        <v>12</v>
      </c>
      <c r="R41" s="61">
        <v>1.92632836474755E-3</v>
      </c>
      <c r="S41" s="70">
        <v>1.5206483801847601E-3</v>
      </c>
      <c r="T41" s="33"/>
    </row>
    <row r="42" spans="1:23" ht="15" customHeight="1" x14ac:dyDescent="0.3">
      <c r="A42" s="3"/>
      <c r="B42" s="58" t="s">
        <v>4</v>
      </c>
      <c r="C42" s="4">
        <v>5.7746467272948375E-2</v>
      </c>
      <c r="D42" s="4">
        <v>5.6697448025028636E-2</v>
      </c>
      <c r="E42" s="4">
        <v>5.138770306571349E-2</v>
      </c>
      <c r="F42" s="4">
        <v>5.0807670612854905E-2</v>
      </c>
      <c r="G42" s="6">
        <v>4.8723725893542666E-2</v>
      </c>
      <c r="H42" s="6">
        <v>4.56915602386175E-2</v>
      </c>
      <c r="I42" s="7">
        <v>4.3916861473852493E-2</v>
      </c>
      <c r="J42" s="12">
        <v>4.2595676918289818E-2</v>
      </c>
      <c r="K42" s="15">
        <v>4.0647539251068704E-2</v>
      </c>
      <c r="L42" s="16">
        <v>4.0164875799999999E-2</v>
      </c>
      <c r="M42" s="16">
        <v>4.1391543699999998E-2</v>
      </c>
      <c r="N42" s="14">
        <v>4.1401525737952624E-2</v>
      </c>
      <c r="O42" s="14">
        <v>4.0921923194445445E-2</v>
      </c>
      <c r="P42" s="29">
        <v>4.2249424983962697E-2</v>
      </c>
      <c r="Q42" s="31">
        <v>4.05797414689038E-2</v>
      </c>
      <c r="R42" s="60">
        <v>4.1205590382578497E-2</v>
      </c>
      <c r="S42" s="59">
        <v>4.0868577011171102E-2</v>
      </c>
      <c r="T42" s="33"/>
    </row>
    <row r="43" spans="1:23" ht="15" customHeight="1" x14ac:dyDescent="0.3">
      <c r="A43" s="3"/>
      <c r="B43" s="58" t="s">
        <v>5</v>
      </c>
      <c r="C43" s="24"/>
      <c r="D43" s="24"/>
      <c r="E43" s="24"/>
      <c r="F43" s="24"/>
      <c r="G43" s="24"/>
      <c r="H43" s="24"/>
      <c r="I43" s="24"/>
      <c r="J43" s="24"/>
      <c r="K43" s="24"/>
      <c r="L43" s="24"/>
      <c r="M43" s="24"/>
      <c r="N43" s="24"/>
      <c r="O43" s="24"/>
      <c r="P43" s="24"/>
      <c r="Q43" s="59"/>
      <c r="R43" s="60">
        <v>0.371645284829482</v>
      </c>
      <c r="S43" s="59">
        <v>0.37367555595810897</v>
      </c>
      <c r="T43" s="33"/>
    </row>
    <row r="44" spans="1:23" ht="15" customHeight="1" x14ac:dyDescent="0.3">
      <c r="A44" s="3"/>
      <c r="B44" s="43" t="s">
        <v>18</v>
      </c>
      <c r="C44" s="4">
        <v>0.35663259299525163</v>
      </c>
      <c r="D44" s="4">
        <v>0.35346599285742153</v>
      </c>
      <c r="E44" s="4">
        <v>0.36278561238882628</v>
      </c>
      <c r="F44" s="4">
        <v>0.35380684751989994</v>
      </c>
      <c r="G44" s="6">
        <v>0.35986870957648537</v>
      </c>
      <c r="H44" s="6">
        <v>0.36012791865685412</v>
      </c>
      <c r="I44" s="7">
        <v>0.36017377223894509</v>
      </c>
      <c r="J44" s="12">
        <v>0.35279579509570325</v>
      </c>
      <c r="K44" s="15">
        <v>0.3619664969771525</v>
      </c>
      <c r="L44" s="16">
        <v>0.36385424451652909</v>
      </c>
      <c r="M44" s="16">
        <v>0.36735779414924802</v>
      </c>
      <c r="N44" s="14">
        <v>0.36473269977993067</v>
      </c>
      <c r="O44" s="14">
        <v>0.36504522254408156</v>
      </c>
      <c r="P44" s="14">
        <v>0.36441107672948142</v>
      </c>
      <c r="Q44" s="14">
        <v>0.36501260776141425</v>
      </c>
      <c r="R44" s="61">
        <v>0.34281046563557199</v>
      </c>
      <c r="S44" s="70">
        <v>0.34966936120705799</v>
      </c>
      <c r="T44" s="33"/>
      <c r="U44" s="28"/>
    </row>
    <row r="45" spans="1:23" ht="15" customHeight="1" x14ac:dyDescent="0.3">
      <c r="A45" s="3"/>
      <c r="B45" s="43" t="s">
        <v>15</v>
      </c>
      <c r="C45" s="5" t="s">
        <v>12</v>
      </c>
      <c r="D45" s="5" t="s">
        <v>12</v>
      </c>
      <c r="E45" s="5" t="s">
        <v>12</v>
      </c>
      <c r="F45" s="5" t="s">
        <v>12</v>
      </c>
      <c r="G45" s="5" t="s">
        <v>12</v>
      </c>
      <c r="H45" s="5" t="s">
        <v>12</v>
      </c>
      <c r="I45" s="5" t="s">
        <v>12</v>
      </c>
      <c r="J45" s="5" t="s">
        <v>12</v>
      </c>
      <c r="K45" s="5" t="s">
        <v>12</v>
      </c>
      <c r="L45" s="5" t="s">
        <v>12</v>
      </c>
      <c r="M45" s="5" t="s">
        <v>12</v>
      </c>
      <c r="N45" s="5" t="s">
        <v>12</v>
      </c>
      <c r="O45" s="5" t="s">
        <v>12</v>
      </c>
      <c r="P45" s="5" t="s">
        <v>12</v>
      </c>
      <c r="Q45" s="12" t="s">
        <v>12</v>
      </c>
      <c r="R45" s="61">
        <v>2.8834819193910399E-2</v>
      </c>
      <c r="S45" s="70">
        <v>2.4006194751050699E-2</v>
      </c>
      <c r="T45" s="33"/>
      <c r="U45" s="32"/>
    </row>
    <row r="46" spans="1:23" ht="15" customHeight="1" x14ac:dyDescent="0.3">
      <c r="A46" s="3"/>
      <c r="B46" s="58" t="s">
        <v>6</v>
      </c>
      <c r="C46" s="24"/>
      <c r="D46" s="24"/>
      <c r="E46" s="24"/>
      <c r="F46" s="24"/>
      <c r="G46" s="24"/>
      <c r="H46" s="24"/>
      <c r="I46" s="24"/>
      <c r="J46" s="24"/>
      <c r="K46" s="24"/>
      <c r="L46" s="24"/>
      <c r="M46" s="24"/>
      <c r="N46" s="24"/>
      <c r="O46" s="24"/>
      <c r="P46" s="24"/>
      <c r="Q46" s="59"/>
      <c r="R46" s="60">
        <v>7.0512219536255805E-2</v>
      </c>
      <c r="S46" s="59">
        <v>6.9740680477738806E-2</v>
      </c>
    </row>
    <row r="47" spans="1:23" ht="15" customHeight="1" x14ac:dyDescent="0.3">
      <c r="A47" s="39"/>
      <c r="B47" s="43" t="s">
        <v>22</v>
      </c>
      <c r="C47" s="4">
        <v>0.13100316512576929</v>
      </c>
      <c r="D47" s="4">
        <v>0.13368295843177214</v>
      </c>
      <c r="E47" s="4">
        <v>0.13584359088966627</v>
      </c>
      <c r="F47" s="4">
        <v>0.13636375255405914</v>
      </c>
      <c r="G47" s="6">
        <v>0.13457435958010858</v>
      </c>
      <c r="H47" s="6">
        <v>0.13684549312232222</v>
      </c>
      <c r="I47" s="7">
        <v>0.13698262436205272</v>
      </c>
      <c r="J47" s="14">
        <v>0.13756292464197448</v>
      </c>
      <c r="K47" s="16">
        <v>0.1344310757386962</v>
      </c>
      <c r="L47" s="16">
        <v>0.13602934810353662</v>
      </c>
      <c r="M47" s="16">
        <v>0.13051460662204201</v>
      </c>
      <c r="N47" s="14">
        <v>0.13237864374936426</v>
      </c>
      <c r="O47" s="14">
        <v>0.13458591508805381</v>
      </c>
      <c r="P47" s="14">
        <v>0.13251385280120201</v>
      </c>
      <c r="Q47" s="14">
        <v>0.12764373931416523</v>
      </c>
      <c r="R47" s="61">
        <v>0.11853097397415201</v>
      </c>
      <c r="S47" s="70">
        <v>0.117645555643848</v>
      </c>
    </row>
    <row r="48" spans="1:23" ht="15" customHeight="1" x14ac:dyDescent="0.3">
      <c r="A48" s="3"/>
      <c r="B48" s="43" t="s">
        <v>19</v>
      </c>
      <c r="C48" s="5" t="s">
        <v>12</v>
      </c>
      <c r="D48" s="5" t="s">
        <v>12</v>
      </c>
      <c r="E48" s="5" t="s">
        <v>12</v>
      </c>
      <c r="F48" s="5" t="s">
        <v>12</v>
      </c>
      <c r="G48" s="5" t="s">
        <v>12</v>
      </c>
      <c r="H48" s="5" t="s">
        <v>12</v>
      </c>
      <c r="I48" s="5" t="s">
        <v>12</v>
      </c>
      <c r="J48" s="5" t="s">
        <v>12</v>
      </c>
      <c r="K48" s="5" t="s">
        <v>12</v>
      </c>
      <c r="L48" s="5" t="s">
        <v>12</v>
      </c>
      <c r="M48" s="5" t="s">
        <v>12</v>
      </c>
      <c r="N48" s="5" t="s">
        <v>12</v>
      </c>
      <c r="O48" s="5" t="s">
        <v>12</v>
      </c>
      <c r="P48" s="5" t="s">
        <v>12</v>
      </c>
      <c r="Q48" s="12" t="s">
        <v>12</v>
      </c>
      <c r="R48" s="61">
        <v>7.0512219536255694E-2</v>
      </c>
      <c r="S48" s="70">
        <v>6.9740680477738806E-2</v>
      </c>
    </row>
    <row r="49" spans="1:23" ht="15" customHeight="1" x14ac:dyDescent="0.3">
      <c r="A49" s="3"/>
      <c r="B49" s="58" t="s">
        <v>23</v>
      </c>
      <c r="C49" s="24" t="s">
        <v>12</v>
      </c>
      <c r="D49" s="24" t="s">
        <v>12</v>
      </c>
      <c r="E49" s="24" t="s">
        <v>12</v>
      </c>
      <c r="F49" s="24" t="s">
        <v>12</v>
      </c>
      <c r="G49" s="24" t="s">
        <v>12</v>
      </c>
      <c r="H49" s="24" t="s">
        <v>12</v>
      </c>
      <c r="I49" s="24" t="s">
        <v>12</v>
      </c>
      <c r="J49" s="24" t="s">
        <v>12</v>
      </c>
      <c r="K49" s="24" t="s">
        <v>12</v>
      </c>
      <c r="L49" s="24" t="s">
        <v>12</v>
      </c>
      <c r="M49" s="24" t="s">
        <v>12</v>
      </c>
      <c r="N49" s="24" t="s">
        <v>12</v>
      </c>
      <c r="O49" s="24" t="s">
        <v>12</v>
      </c>
      <c r="P49" s="24" t="s">
        <v>12</v>
      </c>
      <c r="Q49" s="59" t="s">
        <v>12</v>
      </c>
      <c r="R49" s="60">
        <v>5.21368404540168E-2</v>
      </c>
      <c r="S49" s="59">
        <v>5.1690338419137297E-2</v>
      </c>
    </row>
    <row r="50" spans="1:23" ht="15" customHeight="1" x14ac:dyDescent="0.3">
      <c r="A50" s="3"/>
      <c r="B50" s="58" t="s">
        <v>24</v>
      </c>
      <c r="C50" s="24" t="s">
        <v>12</v>
      </c>
      <c r="D50" s="24" t="s">
        <v>12</v>
      </c>
      <c r="E50" s="24" t="s">
        <v>12</v>
      </c>
      <c r="F50" s="24" t="s">
        <v>12</v>
      </c>
      <c r="G50" s="24" t="s">
        <v>12</v>
      </c>
      <c r="H50" s="24" t="s">
        <v>12</v>
      </c>
      <c r="I50" s="24" t="s">
        <v>12</v>
      </c>
      <c r="J50" s="24" t="s">
        <v>12</v>
      </c>
      <c r="K50" s="24" t="s">
        <v>12</v>
      </c>
      <c r="L50" s="24" t="s">
        <v>12</v>
      </c>
      <c r="M50" s="24" t="s">
        <v>12</v>
      </c>
      <c r="N50" s="24" t="s">
        <v>12</v>
      </c>
      <c r="O50" s="24" t="s">
        <v>12</v>
      </c>
      <c r="P50" s="24" t="s">
        <v>12</v>
      </c>
      <c r="Q50" s="59" t="s">
        <v>12</v>
      </c>
      <c r="R50" s="60">
        <v>1.52064238456042E-2</v>
      </c>
      <c r="S50" s="59">
        <v>1.6119970023619701E-2</v>
      </c>
    </row>
    <row r="51" spans="1:23" ht="15" customHeight="1" x14ac:dyDescent="0.3">
      <c r="A51" s="3"/>
      <c r="B51" s="43" t="s">
        <v>16</v>
      </c>
      <c r="C51" s="5" t="s">
        <v>12</v>
      </c>
      <c r="D51" s="5" t="s">
        <v>12</v>
      </c>
      <c r="E51" s="5" t="s">
        <v>12</v>
      </c>
      <c r="F51" s="5" t="s">
        <v>12</v>
      </c>
      <c r="G51" s="5" t="s">
        <v>12</v>
      </c>
      <c r="H51" s="5" t="s">
        <v>12</v>
      </c>
      <c r="I51" s="5" t="s">
        <v>12</v>
      </c>
      <c r="J51" s="5" t="s">
        <v>12</v>
      </c>
      <c r="K51" s="5" t="s">
        <v>12</v>
      </c>
      <c r="L51" s="5" t="s">
        <v>12</v>
      </c>
      <c r="M51" s="5" t="s">
        <v>12</v>
      </c>
      <c r="N51" s="5" t="s">
        <v>12</v>
      </c>
      <c r="O51" s="5" t="s">
        <v>12</v>
      </c>
      <c r="P51" s="5" t="s">
        <v>12</v>
      </c>
      <c r="Q51" s="12" t="s">
        <v>12</v>
      </c>
      <c r="R51" s="61">
        <v>8.9363419622377196E-4</v>
      </c>
      <c r="S51" s="70">
        <v>1.0196840451293699E-3</v>
      </c>
    </row>
    <row r="52" spans="1:23" s="17" customFormat="1" ht="22.2" customHeight="1" x14ac:dyDescent="0.3">
      <c r="A52" s="3"/>
      <c r="B52" s="58" t="s">
        <v>7</v>
      </c>
      <c r="C52" s="9">
        <v>0.16546975204657624</v>
      </c>
      <c r="D52" s="9">
        <v>0.16699619278664427</v>
      </c>
      <c r="E52" s="9">
        <v>0.16591725615832545</v>
      </c>
      <c r="F52" s="9">
        <v>0.16762892992803474</v>
      </c>
      <c r="G52" s="10">
        <v>0.16652990580883889</v>
      </c>
      <c r="H52" s="10">
        <v>0.1663446833808245</v>
      </c>
      <c r="I52" s="11">
        <v>0.16519622925184524</v>
      </c>
      <c r="J52" s="14">
        <v>0.16569769383966487</v>
      </c>
      <c r="K52" s="16">
        <v>0.16525408157134672</v>
      </c>
      <c r="L52" s="16">
        <v>0.16482330196264824</v>
      </c>
      <c r="M52" s="16">
        <v>0.16457329278053501</v>
      </c>
      <c r="N52" s="14">
        <v>0.16409168159849508</v>
      </c>
      <c r="O52" s="14">
        <v>0.16424393814708066</v>
      </c>
      <c r="P52" s="14">
        <v>0.16383339854029211</v>
      </c>
      <c r="Q52" s="14">
        <v>0.16431030662349524</v>
      </c>
      <c r="R52" s="60">
        <v>0.16376371141593801</v>
      </c>
      <c r="S52" s="59">
        <v>0.16379088964972799</v>
      </c>
      <c r="T52" s="1"/>
      <c r="V52" s="1"/>
      <c r="W52" s="1"/>
    </row>
    <row r="53" spans="1:23" s="17" customFormat="1" ht="17.399999999999999" customHeight="1" x14ac:dyDescent="0.3">
      <c r="A53" s="8"/>
      <c r="B53" s="44"/>
      <c r="C53" s="9">
        <f t="shared" ref="C53:Q53" si="2">SUM(C39:C52)</f>
        <v>1</v>
      </c>
      <c r="D53" s="9">
        <f t="shared" si="2"/>
        <v>1</v>
      </c>
      <c r="E53" s="9">
        <f t="shared" si="2"/>
        <v>0.99999999999999989</v>
      </c>
      <c r="F53" s="9">
        <f t="shared" si="2"/>
        <v>1</v>
      </c>
      <c r="G53" s="9">
        <f t="shared" si="2"/>
        <v>1</v>
      </c>
      <c r="H53" s="9">
        <f t="shared" si="2"/>
        <v>0.99999959000430494</v>
      </c>
      <c r="I53" s="9">
        <f t="shared" si="2"/>
        <v>0.99999999999999978</v>
      </c>
      <c r="J53" s="13">
        <f t="shared" si="2"/>
        <v>1</v>
      </c>
      <c r="K53" s="13">
        <f t="shared" si="2"/>
        <v>0.99999999999999922</v>
      </c>
      <c r="L53" s="13">
        <f t="shared" si="2"/>
        <v>0.99999999998271394</v>
      </c>
      <c r="M53" s="13">
        <f t="shared" si="2"/>
        <v>1.000000000051825</v>
      </c>
      <c r="N53" s="23">
        <f t="shared" si="2"/>
        <v>1</v>
      </c>
      <c r="O53" s="23">
        <f t="shared" si="2"/>
        <v>1</v>
      </c>
      <c r="P53" s="23">
        <f t="shared" si="2"/>
        <v>1</v>
      </c>
      <c r="Q53" s="23">
        <f t="shared" si="2"/>
        <v>0.99999999999999756</v>
      </c>
      <c r="R53" s="67">
        <f>SUM(R38,R42,R43,R46,R49,R50,R52)</f>
        <v>0.99999999999999933</v>
      </c>
      <c r="S53" s="67">
        <f>SUM(S38,S42:S43,S46,S49:S50,S52)</f>
        <v>0.99999999999999978</v>
      </c>
      <c r="T53" s="1"/>
      <c r="V53" s="1"/>
      <c r="W53" s="1"/>
    </row>
    <row r="54" spans="1:23" s="27" customFormat="1" ht="45" customHeight="1" x14ac:dyDescent="0.3">
      <c r="A54" s="71" t="s">
        <v>32</v>
      </c>
      <c r="B54" s="71"/>
      <c r="C54" s="71"/>
      <c r="D54" s="71"/>
      <c r="E54" s="71"/>
      <c r="F54" s="71"/>
      <c r="G54" s="71"/>
      <c r="H54" s="71"/>
      <c r="I54" s="71"/>
      <c r="J54" s="71"/>
      <c r="K54" s="71"/>
      <c r="L54" s="71"/>
      <c r="M54" s="71"/>
      <c r="N54" s="71"/>
      <c r="O54" s="71"/>
      <c r="P54" s="71"/>
      <c r="Q54" s="71"/>
      <c r="R54" s="71"/>
      <c r="S54" s="71"/>
      <c r="T54" s="1"/>
      <c r="V54" s="1"/>
      <c r="W54" s="1"/>
    </row>
    <row r="55" spans="1:23" customFormat="1" ht="45" customHeight="1" x14ac:dyDescent="0.3">
      <c r="A55" s="72" t="s">
        <v>25</v>
      </c>
      <c r="B55" s="72"/>
      <c r="C55" s="72"/>
      <c r="D55" s="72"/>
      <c r="E55" s="72"/>
      <c r="F55" s="72"/>
      <c r="G55" s="72"/>
      <c r="H55" s="72"/>
      <c r="I55" s="72"/>
      <c r="J55" s="72"/>
      <c r="K55" s="72"/>
      <c r="L55" s="72"/>
      <c r="M55" s="72"/>
      <c r="N55" s="72"/>
      <c r="O55" s="72"/>
      <c r="P55" s="72"/>
      <c r="Q55" s="72"/>
      <c r="R55" s="72"/>
      <c r="S55" s="72"/>
      <c r="T55" s="1"/>
      <c r="U55" s="1"/>
      <c r="V55" s="1"/>
      <c r="W55" s="1"/>
    </row>
    <row r="56" spans="1:23" ht="44.4" customHeight="1" x14ac:dyDescent="0.3">
      <c r="A56" s="72" t="s">
        <v>26</v>
      </c>
      <c r="B56" s="72"/>
      <c r="C56" s="72"/>
      <c r="D56" s="72"/>
      <c r="E56" s="72"/>
      <c r="F56" s="72"/>
      <c r="G56" s="72"/>
      <c r="H56" s="72"/>
      <c r="I56" s="72"/>
      <c r="J56" s="72"/>
      <c r="K56" s="72"/>
      <c r="L56" s="72"/>
      <c r="M56" s="72"/>
      <c r="N56" s="72"/>
      <c r="O56" s="72"/>
      <c r="P56" s="72"/>
      <c r="Q56" s="72"/>
      <c r="R56" s="72"/>
      <c r="S56" s="72"/>
    </row>
    <row r="57" spans="1:23" ht="21.6" customHeight="1" x14ac:dyDescent="0.3">
      <c r="A57" s="72" t="s">
        <v>27</v>
      </c>
      <c r="B57" s="72"/>
      <c r="C57" s="72"/>
      <c r="D57" s="72"/>
      <c r="E57" s="72"/>
      <c r="F57" s="72"/>
      <c r="G57" s="72"/>
      <c r="H57" s="72"/>
      <c r="I57" s="72"/>
      <c r="J57" s="72"/>
      <c r="K57" s="72"/>
      <c r="L57" s="72"/>
      <c r="M57" s="72"/>
      <c r="N57" s="72"/>
      <c r="O57" s="72"/>
      <c r="P57" s="72"/>
      <c r="Q57" s="72"/>
      <c r="R57" s="72"/>
      <c r="S57" s="72"/>
    </row>
    <row r="58" spans="1:23" ht="14.4" customHeight="1" x14ac:dyDescent="0.3">
      <c r="A58" s="72" t="s">
        <v>28</v>
      </c>
      <c r="B58" s="72"/>
      <c r="C58" s="72"/>
      <c r="D58" s="72"/>
      <c r="E58" s="72"/>
      <c r="F58" s="72"/>
      <c r="G58" s="72"/>
      <c r="H58" s="72"/>
      <c r="I58" s="72"/>
      <c r="J58" s="72"/>
      <c r="K58" s="72"/>
      <c r="L58" s="72"/>
      <c r="M58" s="72"/>
      <c r="N58" s="72"/>
      <c r="O58" s="72"/>
      <c r="P58" s="72"/>
      <c r="Q58" s="72"/>
      <c r="R58" s="72"/>
      <c r="S58" s="72"/>
    </row>
    <row r="59" spans="1:23" ht="101.4" customHeight="1" x14ac:dyDescent="0.3">
      <c r="A59" s="73" t="s">
        <v>33</v>
      </c>
      <c r="B59" s="73"/>
      <c r="C59" s="73"/>
      <c r="D59" s="73"/>
      <c r="E59" s="73"/>
      <c r="F59" s="73"/>
      <c r="G59" s="73"/>
      <c r="H59" s="73"/>
      <c r="I59" s="73"/>
      <c r="J59" s="73"/>
      <c r="K59" s="73"/>
      <c r="L59" s="73"/>
      <c r="M59" s="73"/>
      <c r="N59" s="73"/>
      <c r="O59" s="73"/>
      <c r="P59" s="73"/>
      <c r="Q59" s="73"/>
      <c r="R59" s="73"/>
      <c r="S59" s="73"/>
    </row>
    <row r="64" spans="1:23" x14ac:dyDescent="0.3">
      <c r="N64" s="28"/>
    </row>
    <row r="65" spans="14:14" x14ac:dyDescent="0.3">
      <c r="N65" s="32"/>
    </row>
    <row r="66" spans="14:14" x14ac:dyDescent="0.3">
      <c r="N66" s="32"/>
    </row>
    <row r="67" spans="14:14" x14ac:dyDescent="0.3">
      <c r="N67" s="32"/>
    </row>
    <row r="68" spans="14:14" x14ac:dyDescent="0.3">
      <c r="N68" s="32"/>
    </row>
    <row r="69" spans="14:14" x14ac:dyDescent="0.3">
      <c r="N69" s="32"/>
    </row>
    <row r="70" spans="14:14" x14ac:dyDescent="0.3">
      <c r="N70" s="32"/>
    </row>
    <row r="71" spans="14:14" x14ac:dyDescent="0.3">
      <c r="N71" s="32"/>
    </row>
    <row r="72" spans="14:14" x14ac:dyDescent="0.3">
      <c r="N72" s="32"/>
    </row>
    <row r="73" spans="14:14" x14ac:dyDescent="0.3">
      <c r="N73" s="32"/>
    </row>
    <row r="74" spans="14:14" x14ac:dyDescent="0.3">
      <c r="N74" s="32"/>
    </row>
    <row r="75" spans="14:14" x14ac:dyDescent="0.3">
      <c r="N75" s="32"/>
    </row>
    <row r="76" spans="14:14" x14ac:dyDescent="0.3">
      <c r="N76" s="32"/>
    </row>
    <row r="77" spans="14:14" x14ac:dyDescent="0.3">
      <c r="N77" s="32"/>
    </row>
    <row r="78" spans="14:14" x14ac:dyDescent="0.3">
      <c r="N78" s="32"/>
    </row>
    <row r="79" spans="14:14" x14ac:dyDescent="0.3">
      <c r="N79" s="32"/>
    </row>
    <row r="80" spans="14:14" x14ac:dyDescent="0.3">
      <c r="N80" s="32"/>
    </row>
    <row r="81" spans="14:14" x14ac:dyDescent="0.3">
      <c r="N81" s="32"/>
    </row>
    <row r="82" spans="14:14" x14ac:dyDescent="0.3">
      <c r="N82" s="32"/>
    </row>
    <row r="83" spans="14:14" x14ac:dyDescent="0.3">
      <c r="N83" s="32"/>
    </row>
    <row r="84" spans="14:14" x14ac:dyDescent="0.3">
      <c r="N84" s="32"/>
    </row>
    <row r="85" spans="14:14" x14ac:dyDescent="0.3">
      <c r="N85" s="32"/>
    </row>
    <row r="86" spans="14:14" x14ac:dyDescent="0.3">
      <c r="N86" s="32"/>
    </row>
    <row r="87" spans="14:14" x14ac:dyDescent="0.3">
      <c r="N87" s="32"/>
    </row>
    <row r="88" spans="14:14" x14ac:dyDescent="0.3">
      <c r="N88" s="32"/>
    </row>
    <row r="89" spans="14:14" x14ac:dyDescent="0.3">
      <c r="N89" s="32"/>
    </row>
    <row r="90" spans="14:14" x14ac:dyDescent="0.3">
      <c r="N90" s="32"/>
    </row>
    <row r="91" spans="14:14" x14ac:dyDescent="0.3">
      <c r="N91" s="32"/>
    </row>
    <row r="92" spans="14:14" x14ac:dyDescent="0.3">
      <c r="N92" s="32"/>
    </row>
    <row r="93" spans="14:14" x14ac:dyDescent="0.3">
      <c r="N93" s="32"/>
    </row>
    <row r="94" spans="14:14" x14ac:dyDescent="0.3">
      <c r="N94" s="32"/>
    </row>
    <row r="95" spans="14:14" x14ac:dyDescent="0.3">
      <c r="N95" s="32"/>
    </row>
    <row r="96" spans="14:14" x14ac:dyDescent="0.3">
      <c r="N96" s="32"/>
    </row>
    <row r="97" spans="14:14" x14ac:dyDescent="0.3">
      <c r="N97" s="32"/>
    </row>
    <row r="98" spans="14:14" x14ac:dyDescent="0.3">
      <c r="N98" s="32"/>
    </row>
    <row r="99" spans="14:14" x14ac:dyDescent="0.3">
      <c r="N99" s="32"/>
    </row>
    <row r="100" spans="14:14" x14ac:dyDescent="0.3">
      <c r="N100" s="32"/>
    </row>
    <row r="101" spans="14:14" x14ac:dyDescent="0.3">
      <c r="N101" s="32"/>
    </row>
    <row r="102" spans="14:14" x14ac:dyDescent="0.3">
      <c r="N102" s="32"/>
    </row>
    <row r="103" spans="14:14" x14ac:dyDescent="0.3">
      <c r="N103" s="32"/>
    </row>
    <row r="104" spans="14:14" x14ac:dyDescent="0.3">
      <c r="N104" s="32"/>
    </row>
    <row r="105" spans="14:14" x14ac:dyDescent="0.3">
      <c r="N105" s="32"/>
    </row>
    <row r="106" spans="14:14" x14ac:dyDescent="0.3">
      <c r="N106" s="32"/>
    </row>
    <row r="107" spans="14:14" x14ac:dyDescent="0.3">
      <c r="N107" s="32"/>
    </row>
    <row r="108" spans="14:14" x14ac:dyDescent="0.3">
      <c r="N108" s="32"/>
    </row>
    <row r="109" spans="14:14" x14ac:dyDescent="0.3">
      <c r="N109" s="32"/>
    </row>
    <row r="110" spans="14:14" x14ac:dyDescent="0.3">
      <c r="N110" s="32"/>
    </row>
    <row r="111" spans="14:14" x14ac:dyDescent="0.3">
      <c r="N111" s="32"/>
    </row>
    <row r="112" spans="14:14" x14ac:dyDescent="0.3">
      <c r="N112" s="32"/>
    </row>
    <row r="113" spans="14:14" x14ac:dyDescent="0.3">
      <c r="N113" s="32"/>
    </row>
    <row r="114" spans="14:14" x14ac:dyDescent="0.3">
      <c r="N114" s="32"/>
    </row>
    <row r="115" spans="14:14" x14ac:dyDescent="0.3">
      <c r="N115" s="32"/>
    </row>
    <row r="116" spans="14:14" x14ac:dyDescent="0.3">
      <c r="N116" s="32"/>
    </row>
    <row r="117" spans="14:14" x14ac:dyDescent="0.3">
      <c r="N117" s="32"/>
    </row>
    <row r="118" spans="14:14" x14ac:dyDescent="0.3">
      <c r="N118" s="32"/>
    </row>
    <row r="119" spans="14:14" x14ac:dyDescent="0.3">
      <c r="N119" s="32"/>
    </row>
    <row r="120" spans="14:14" x14ac:dyDescent="0.3">
      <c r="N120" s="32"/>
    </row>
    <row r="121" spans="14:14" x14ac:dyDescent="0.3">
      <c r="N121" s="32"/>
    </row>
    <row r="122" spans="14:14" x14ac:dyDescent="0.3">
      <c r="N122" s="32"/>
    </row>
    <row r="123" spans="14:14" x14ac:dyDescent="0.3">
      <c r="N123" s="32"/>
    </row>
    <row r="124" spans="14:14" x14ac:dyDescent="0.3">
      <c r="N124" s="32"/>
    </row>
    <row r="125" spans="14:14" x14ac:dyDescent="0.3">
      <c r="N125" s="32"/>
    </row>
    <row r="126" spans="14:14" x14ac:dyDescent="0.3">
      <c r="N126" s="32"/>
    </row>
    <row r="127" spans="14:14" x14ac:dyDescent="0.3">
      <c r="N127" s="32"/>
    </row>
    <row r="128" spans="14:14" x14ac:dyDescent="0.3">
      <c r="N128" s="32"/>
    </row>
    <row r="129" spans="14:14" x14ac:dyDescent="0.3">
      <c r="N129" s="32"/>
    </row>
    <row r="130" spans="14:14" x14ac:dyDescent="0.3">
      <c r="N130" s="32"/>
    </row>
    <row r="131" spans="14:14" x14ac:dyDescent="0.3">
      <c r="N131" s="32"/>
    </row>
    <row r="132" spans="14:14" x14ac:dyDescent="0.3">
      <c r="N132" s="32"/>
    </row>
    <row r="133" spans="14:14" x14ac:dyDescent="0.3">
      <c r="N133" s="32"/>
    </row>
    <row r="134" spans="14:14" x14ac:dyDescent="0.3">
      <c r="N134" s="32"/>
    </row>
    <row r="135" spans="14:14" x14ac:dyDescent="0.3">
      <c r="N135" s="32"/>
    </row>
    <row r="136" spans="14:14" x14ac:dyDescent="0.3">
      <c r="N136" s="32"/>
    </row>
    <row r="137" spans="14:14" x14ac:dyDescent="0.3">
      <c r="N137" s="32"/>
    </row>
    <row r="138" spans="14:14" x14ac:dyDescent="0.3">
      <c r="N138" s="32"/>
    </row>
    <row r="139" spans="14:14" x14ac:dyDescent="0.3">
      <c r="N139" s="32"/>
    </row>
    <row r="140" spans="14:14" x14ac:dyDescent="0.3">
      <c r="N140" s="32"/>
    </row>
    <row r="141" spans="14:14" x14ac:dyDescent="0.3">
      <c r="N141" s="32"/>
    </row>
    <row r="142" spans="14:14" x14ac:dyDescent="0.3">
      <c r="N142" s="32"/>
    </row>
    <row r="143" spans="14:14" x14ac:dyDescent="0.3">
      <c r="N143" s="32"/>
    </row>
    <row r="144" spans="14:14" x14ac:dyDescent="0.3">
      <c r="N144" s="32"/>
    </row>
    <row r="145" spans="14:14" x14ac:dyDescent="0.3">
      <c r="N145" s="32"/>
    </row>
    <row r="146" spans="14:14" x14ac:dyDescent="0.3">
      <c r="N146" s="32"/>
    </row>
    <row r="147" spans="14:14" x14ac:dyDescent="0.3">
      <c r="N147" s="32"/>
    </row>
    <row r="148" spans="14:14" x14ac:dyDescent="0.3">
      <c r="N148" s="32"/>
    </row>
    <row r="149" spans="14:14" x14ac:dyDescent="0.3">
      <c r="N149" s="32"/>
    </row>
    <row r="150" spans="14:14" x14ac:dyDescent="0.3">
      <c r="N150" s="32"/>
    </row>
    <row r="151" spans="14:14" x14ac:dyDescent="0.3">
      <c r="N151" s="32"/>
    </row>
    <row r="152" spans="14:14" x14ac:dyDescent="0.3">
      <c r="N152" s="32"/>
    </row>
  </sheetData>
  <mergeCells count="6">
    <mergeCell ref="A59:S59"/>
    <mergeCell ref="A54:S54"/>
    <mergeCell ref="A55:S55"/>
    <mergeCell ref="A56:S56"/>
    <mergeCell ref="A57:S57"/>
    <mergeCell ref="A58:S58"/>
  </mergeCells>
  <pageMargins left="0.45" right="0.45" top="0.75" bottom="0.75" header="0.3" footer="0.3"/>
  <pageSetup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2005-2020</vt:lpstr>
    </vt:vector>
  </TitlesOfParts>
  <Company>Bureau of Labor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GARNER_T</dc:creator>
  <cp:lastModifiedBy>Munoz, Juan - BLS</cp:lastModifiedBy>
  <cp:lastPrinted>2016-08-31T12:56:58Z</cp:lastPrinted>
  <dcterms:created xsi:type="dcterms:W3CDTF">2011-09-20T17:45:20Z</dcterms:created>
  <dcterms:modified xsi:type="dcterms:W3CDTF">2021-09-02T19:53:16Z</dcterms:modified>
</cp:coreProperties>
</file>